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1075" windowHeight="1006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Лист1!$A$7:$O$114</definedName>
    <definedName name="_xlnm.Print_Area" localSheetId="0">Лист1!$A$1:$G$130</definedName>
  </definedNames>
  <calcPr calcId="125725"/>
</workbook>
</file>

<file path=xl/calcChain.xml><?xml version="1.0" encoding="utf-8"?>
<calcChain xmlns="http://schemas.openxmlformats.org/spreadsheetml/2006/main">
  <c r="G63" i="1"/>
  <c r="G95"/>
  <c r="G94"/>
  <c r="G93"/>
  <c r="G105" l="1"/>
  <c r="G44"/>
  <c r="G38"/>
  <c r="G32"/>
  <c r="G22"/>
  <c r="G126" l="1"/>
</calcChain>
</file>

<file path=xl/sharedStrings.xml><?xml version="1.0" encoding="utf-8"?>
<sst xmlns="http://schemas.openxmlformats.org/spreadsheetml/2006/main" count="431" uniqueCount="246">
  <si>
    <t>ПЛАН ЗАКУПОК ТОВАРОВ (работ, услуг) на 2017 г. АО "ЮКЭК-Белоярский"</t>
  </si>
  <si>
    <t>Утверждаю</t>
  </si>
  <si>
    <t>Директор АО "ЮКЭК-Белоярский"</t>
  </si>
  <si>
    <t>№ пп</t>
  </si>
  <si>
    <t>Наименование предмета закупки (товаров, работ, услуг)</t>
  </si>
  <si>
    <t>Структурное
подразделение</t>
  </si>
  <si>
    <t>Кол-во, объем</t>
  </si>
  <si>
    <t>Ед. измерения</t>
  </si>
  <si>
    <t>Планируемая цена закупки, за единицу (руб.)</t>
  </si>
  <si>
    <t>Планируемая сумма закупки (руб.)</t>
  </si>
  <si>
    <t>1.</t>
  </si>
  <si>
    <t>Поставка газа</t>
  </si>
  <si>
    <t>ПТО</t>
  </si>
  <si>
    <t>тыс.м3</t>
  </si>
  <si>
    <t>2.</t>
  </si>
  <si>
    <t>кВт/ч</t>
  </si>
  <si>
    <t>3.</t>
  </si>
  <si>
    <t>ВОС</t>
  </si>
  <si>
    <t>штука</t>
  </si>
  <si>
    <t>4.</t>
  </si>
  <si>
    <t>КОС</t>
  </si>
  <si>
    <t>5.</t>
  </si>
  <si>
    <t xml:space="preserve"> тонна </t>
  </si>
  <si>
    <t>6.</t>
  </si>
  <si>
    <t>7.</t>
  </si>
  <si>
    <t>Поставка соли поваренной</t>
  </si>
  <si>
    <t>8.</t>
  </si>
  <si>
    <t>9.</t>
  </si>
  <si>
    <t>Поставка извести гидратной</t>
  </si>
  <si>
    <t>11.</t>
  </si>
  <si>
    <t>килограмм</t>
  </si>
  <si>
    <t>12.</t>
  </si>
  <si>
    <t>Поставка химических реактивов,оборудования и химической посуды</t>
  </si>
  <si>
    <t>13.</t>
  </si>
  <si>
    <t>14.</t>
  </si>
  <si>
    <t>Ванзеват</t>
  </si>
  <si>
    <t>тонна</t>
  </si>
  <si>
    <t>15.</t>
  </si>
  <si>
    <t>Поставка ЗИПа к водуходувке KAESER</t>
  </si>
  <si>
    <t>16.</t>
  </si>
  <si>
    <t>Песок кварцевый</t>
  </si>
  <si>
    <t>Казым</t>
  </si>
  <si>
    <t>литр</t>
  </si>
  <si>
    <t>17.</t>
  </si>
  <si>
    <t>Фильтрующий материал ОДМФ</t>
  </si>
  <si>
    <t>18.</t>
  </si>
  <si>
    <t>Уголь БАУ-А</t>
  </si>
  <si>
    <t>19.</t>
  </si>
  <si>
    <t>Гипохлорит натрия</t>
  </si>
  <si>
    <t>20.</t>
  </si>
  <si>
    <t>Коагулянт "Аква-Аурат-30"</t>
  </si>
  <si>
    <t>21.</t>
  </si>
  <si>
    <t>Излучатель устройства бактерицидного ультрафиолетового для обеззараживания воды ТСВ-УФ-10</t>
  </si>
  <si>
    <t>штук</t>
  </si>
  <si>
    <t>22.</t>
  </si>
  <si>
    <t>Полноват</t>
  </si>
  <si>
    <t>23.</t>
  </si>
  <si>
    <t>24.</t>
  </si>
  <si>
    <t>Уголь КАУСОРБ</t>
  </si>
  <si>
    <t>25.</t>
  </si>
  <si>
    <t>Гидроантрацит</t>
  </si>
  <si>
    <t>26.</t>
  </si>
  <si>
    <t>Излучатель устройства бактерицидного ультрафиолетового для обеззараживания воды ТСВ-УФ-10.</t>
  </si>
  <si>
    <t>27.</t>
  </si>
  <si>
    <t>28.</t>
  </si>
  <si>
    <t>29.</t>
  </si>
  <si>
    <t>30.</t>
  </si>
  <si>
    <t>Фильтроэлемент 250</t>
  </si>
  <si>
    <t>31.</t>
  </si>
  <si>
    <t>Смола катинообменная КУ.л</t>
  </si>
  <si>
    <t>32.</t>
  </si>
  <si>
    <t>33.</t>
  </si>
  <si>
    <t>Костюм сварщика зимний</t>
  </si>
  <si>
    <t>группа ОТиПБ</t>
  </si>
  <si>
    <t>комплект</t>
  </si>
  <si>
    <t>34.</t>
  </si>
  <si>
    <t>Костюм сварщика летний</t>
  </si>
  <si>
    <t>35.</t>
  </si>
  <si>
    <t>Халат белый х/б женский</t>
  </si>
  <si>
    <t>36.</t>
  </si>
  <si>
    <t>Халат темный х/б женский</t>
  </si>
  <si>
    <t>37.</t>
  </si>
  <si>
    <t>Куртка утепленная женская</t>
  </si>
  <si>
    <t>38.</t>
  </si>
  <si>
    <t>Костюм рабочий 100% х/б для электромонтеров</t>
  </si>
  <si>
    <t>39.</t>
  </si>
  <si>
    <t>Костюм х/б мужской</t>
  </si>
  <si>
    <t>40.</t>
  </si>
  <si>
    <t>Костюм х/б женский</t>
  </si>
  <si>
    <t>41.</t>
  </si>
  <si>
    <t>Костюм утепленный мужской</t>
  </si>
  <si>
    <t>42.</t>
  </si>
  <si>
    <t>43.</t>
  </si>
  <si>
    <t>Костюм утепленный женский</t>
  </si>
  <si>
    <t>44.</t>
  </si>
  <si>
    <t xml:space="preserve">Шапка ушанка </t>
  </si>
  <si>
    <t>45.</t>
  </si>
  <si>
    <t>Ботинки рабочие</t>
  </si>
  <si>
    <t>пар</t>
  </si>
  <si>
    <t>46.</t>
  </si>
  <si>
    <t>Валенки с резиновым низом</t>
  </si>
  <si>
    <t>47.</t>
  </si>
  <si>
    <t>Сапоги резиновые</t>
  </si>
  <si>
    <t>48.</t>
  </si>
  <si>
    <t>Ботинки кожаные утепленные</t>
  </si>
  <si>
    <t>49.</t>
  </si>
  <si>
    <t>Поставка оборудования для замены и ремонта
 на центральной городской котельной</t>
  </si>
  <si>
    <t>КИПиА</t>
  </si>
  <si>
    <t>50.</t>
  </si>
  <si>
    <t>Поставка оборудования для замены и ремонта
 на ЦТП №1,ЦТП,"ФЖК",и ЦТП "Геолог</t>
  </si>
  <si>
    <t>51.</t>
  </si>
  <si>
    <t>Поставка оборудования для замены и ремонта на котельной п.Верхнеказымский</t>
  </si>
  <si>
    <t>52.</t>
  </si>
  <si>
    <t>Поставка оборудования для замены и ремонта на бойлерной КОС</t>
  </si>
  <si>
    <t>53.</t>
  </si>
  <si>
    <t>Поставка оборудования для замены и ремонта на котельной ВИАЛ-3,6Г("Березка")</t>
  </si>
  <si>
    <t>54.</t>
  </si>
  <si>
    <t>Поставка оборудования для замены и ремонта на котельной ВОС,СУ-926</t>
  </si>
  <si>
    <t>55.</t>
  </si>
  <si>
    <t>Поставка оборудования для замены и ремонта на ВОС,КОС,КНС</t>
  </si>
  <si>
    <t>56.</t>
  </si>
  <si>
    <t>Поставка диз.топлива</t>
  </si>
  <si>
    <t>УЭ ТВКС</t>
  </si>
  <si>
    <t>57.</t>
  </si>
  <si>
    <t xml:space="preserve"> Поставка керосина</t>
  </si>
  <si>
    <t>58.</t>
  </si>
  <si>
    <t>Поставка бензина</t>
  </si>
  <si>
    <t>59.</t>
  </si>
  <si>
    <t>Поставка кислорода технического</t>
  </si>
  <si>
    <t>ЮКЭК</t>
  </si>
  <si>
    <t>1722.5</t>
  </si>
  <si>
    <t>метр куб.</t>
  </si>
  <si>
    <t>60.</t>
  </si>
  <si>
    <t>Поставка газ пропана</t>
  </si>
  <si>
    <t>61.</t>
  </si>
  <si>
    <t>Поставка газ пропана для населения</t>
  </si>
  <si>
    <t>62.</t>
  </si>
  <si>
    <t>Поставка средств индивидуальной защиты для оснащения НАСФ АО "ЮКЭК-Белоярский</t>
  </si>
  <si>
    <t>63.</t>
  </si>
  <si>
    <t xml:space="preserve">Поставка оборудования для выполнения ремонтных работ на обьектах УЭК
</t>
  </si>
  <si>
    <t>УЭК</t>
  </si>
  <si>
    <t>64.</t>
  </si>
  <si>
    <t>Поставка каналопромывочной машины ГАЗ-27527 СОБОЛЬ полноприводный</t>
  </si>
  <si>
    <t>65.</t>
  </si>
  <si>
    <t>Поставка автомобиля УРАЛ-4320-1912 с установкой ППУ-1600/100</t>
  </si>
  <si>
    <t>66.</t>
  </si>
  <si>
    <t xml:space="preserve">Поставка цистэрны КО-5805А 10м3 для АСМ
</t>
  </si>
  <si>
    <t>67.</t>
  </si>
  <si>
    <t>Поставка передвижной мастерской (Аварийная ГРС)на шасси ГАЗ-33081</t>
  </si>
  <si>
    <t>68.</t>
  </si>
  <si>
    <t xml:space="preserve">Поставка насоса Ирттыш ПФ подготовка к ОЗП </t>
  </si>
  <si>
    <t>69.</t>
  </si>
  <si>
    <t>Поставка насоса СД 250/22,5 с эл.двигателем подготовка к ОЗП</t>
  </si>
  <si>
    <t>70.</t>
  </si>
  <si>
    <t>Поставка насоса СД 250/22,5 подготовка к ОЗП</t>
  </si>
  <si>
    <t>71.</t>
  </si>
  <si>
    <t>Поставка мойки высокого давления для промывки бойлеров ABD ROYAL</t>
  </si>
  <si>
    <t>72.</t>
  </si>
  <si>
    <t>Поставка насоса КО-505А для АСМ</t>
  </si>
  <si>
    <t>73.</t>
  </si>
  <si>
    <t>Поставка насоса КО-510 для АСМ</t>
  </si>
  <si>
    <t>74.</t>
  </si>
  <si>
    <t>Поставка насоса КО-514 для Каналопромывочной</t>
  </si>
  <si>
    <t>75.</t>
  </si>
  <si>
    <t>Поставка рукава высокого давления КО-214 для каналопромывочной</t>
  </si>
  <si>
    <t>76.</t>
  </si>
  <si>
    <t>Поставка автошины КАМА И-68А для автомобиля КАМАЗ</t>
  </si>
  <si>
    <t>77.</t>
  </si>
  <si>
    <t>Поставка КОМ КО-505А для АСМ(коробка отбора мощности)</t>
  </si>
  <si>
    <t>78.</t>
  </si>
  <si>
    <t xml:space="preserve">Поставка шланга гофр.Ду 76 для кан.колодцев </t>
  </si>
  <si>
    <t xml:space="preserve">Поставка шланга гофр.Ду 100 для кан.колодцев </t>
  </si>
  <si>
    <t>79.</t>
  </si>
  <si>
    <t>Поставка шланга ПАР 2 16*32 (25м) для кан.колодцев</t>
  </si>
  <si>
    <t>Поставка Автола</t>
  </si>
  <si>
    <t>81.</t>
  </si>
  <si>
    <t>Поставка масла М10Г2</t>
  </si>
  <si>
    <t>82.</t>
  </si>
  <si>
    <t>Поставка масла ВМГЗ</t>
  </si>
  <si>
    <t>83.</t>
  </si>
  <si>
    <t>Поставка масла трансмис.</t>
  </si>
  <si>
    <t>84.</t>
  </si>
  <si>
    <t>Поставка солидола</t>
  </si>
  <si>
    <t>85.</t>
  </si>
  <si>
    <t>Поставка литола</t>
  </si>
  <si>
    <t>86.</t>
  </si>
  <si>
    <t>Поставка циотима</t>
  </si>
  <si>
    <t>87.</t>
  </si>
  <si>
    <t>Поставка антифриза</t>
  </si>
  <si>
    <t>88.</t>
  </si>
  <si>
    <t>Поставка тормозной жидкости</t>
  </si>
  <si>
    <t>89.</t>
  </si>
  <si>
    <t>Капитальный ремонт котлов КВГМ-20-150 на ЦГК</t>
  </si>
  <si>
    <t>90.</t>
  </si>
  <si>
    <t>Замена насосов на ЦГК</t>
  </si>
  <si>
    <t>91.</t>
  </si>
  <si>
    <t>Бак аккумулятор</t>
  </si>
  <si>
    <t>Ремонт крышной котельной КАРИБУ</t>
  </si>
  <si>
    <t>Ремонт крышной котельной 4 мкр.д.12</t>
  </si>
  <si>
    <t>Замена трассы от УТ-133 доУТ-140;УТ-136;УТ-139 ТВС</t>
  </si>
  <si>
    <t>Замена трассы от УТ-133 доУТ-134;УТ-125 ТВС</t>
  </si>
  <si>
    <t>Замена трассы от детского дворцового клуба до УТ-133</t>
  </si>
  <si>
    <t>97.</t>
  </si>
  <si>
    <t>Итого:</t>
  </si>
  <si>
    <t>Спецодежда для работников АО "ЮКЭК-Белоярский"</t>
  </si>
  <si>
    <t>98.</t>
  </si>
  <si>
    <t>99.</t>
  </si>
  <si>
    <t>Поставка материалов на текущий ремонт для участков АО ЮКЭК</t>
  </si>
  <si>
    <t>ВОС/КОС</t>
  </si>
  <si>
    <t>Поставка хим. реагентов</t>
  </si>
  <si>
    <t>92.</t>
  </si>
  <si>
    <t>93.</t>
  </si>
  <si>
    <t>94.</t>
  </si>
  <si>
    <t>95.</t>
  </si>
  <si>
    <t>96.</t>
  </si>
  <si>
    <t>100.</t>
  </si>
  <si>
    <t>101.</t>
  </si>
  <si>
    <t>Поставка горюче-смазочных материалов</t>
  </si>
  <si>
    <t>Поставка канц.товаров для нудж АО ЮКЭК</t>
  </si>
  <si>
    <t>102.</t>
  </si>
  <si>
    <t>Поставка товаров для ремонта и обслуживание компьютерной и офисной техники.</t>
  </si>
  <si>
    <t>103.</t>
  </si>
  <si>
    <t>Поставка спец жиров для обеспечения работников.</t>
  </si>
  <si>
    <t>ООД</t>
  </si>
  <si>
    <t>104.</t>
  </si>
  <si>
    <t>Услуга связи и интернет.</t>
  </si>
  <si>
    <t>105.</t>
  </si>
  <si>
    <t>Аудиторские услуги.</t>
  </si>
  <si>
    <t>106.</t>
  </si>
  <si>
    <t>Услуга по охране объектов и территорий.</t>
  </si>
  <si>
    <t>Бухгалтерия</t>
  </si>
  <si>
    <t>Поставка уголя каменного</t>
  </si>
  <si>
    <t xml:space="preserve">Замена трассы ТВС от дома №9кв.Молодежный до дома №3 кв.Молодежный от УТ-335 до УТ-337 </t>
  </si>
  <si>
    <t>10.</t>
  </si>
  <si>
    <t>Главный инженер                                                       Д.В.Гавришов</t>
  </si>
  <si>
    <t>Начальник ПТО                                                         С.В.Тарасов</t>
  </si>
  <si>
    <t>Начальник ПЭО                                                         Е.А.Трофимова</t>
  </si>
  <si>
    <t>Поставка Праестол 650 TR</t>
  </si>
  <si>
    <t>Поставка Гипохлорита кальция</t>
  </si>
  <si>
    <t>Поставка электроэнергии</t>
  </si>
  <si>
    <t>Поставка электрод-кассеты" ХлорЭл-2000"</t>
  </si>
  <si>
    <t>Поставки оксихлорида алюминия</t>
  </si>
  <si>
    <t>Поставка соды кальцинированной</t>
  </si>
  <si>
    <t>______________________Чиж С.Г.</t>
  </si>
  <si>
    <t>Начальник ООД                                                         П.А. Стукалов</t>
  </si>
  <si>
    <t>"____"___________________2016г.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</si>
</sst>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6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30"/>
  <sheetViews>
    <sheetView tabSelected="1" zoomScaleNormal="100" workbookViewId="0">
      <selection activeCell="B2" sqref="B2"/>
    </sheetView>
  </sheetViews>
  <sheetFormatPr defaultRowHeight="15" outlineLevelRow="1"/>
  <cols>
    <col min="1" max="1" width="6.28515625" bestFit="1" customWidth="1"/>
    <col min="2" max="2" width="86" bestFit="1" customWidth="1"/>
    <col min="3" max="3" width="36.5703125" bestFit="1" customWidth="1"/>
    <col min="4" max="4" width="29.42578125" customWidth="1"/>
    <col min="5" max="5" width="17.85546875" customWidth="1"/>
    <col min="6" max="6" width="48.5703125" customWidth="1"/>
    <col min="7" max="7" width="47.28515625" bestFit="1" customWidth="1"/>
    <col min="8" max="8" width="36" bestFit="1" customWidth="1"/>
    <col min="9" max="9" width="23.85546875" bestFit="1" customWidth="1"/>
    <col min="10" max="10" width="9" bestFit="1" customWidth="1"/>
    <col min="11" max="11" width="8.42578125" bestFit="1" customWidth="1"/>
    <col min="12" max="12" width="9" bestFit="1" customWidth="1"/>
    <col min="13" max="13" width="36.140625" bestFit="1" customWidth="1"/>
    <col min="14" max="14" width="9.85546875" bestFit="1" customWidth="1"/>
    <col min="15" max="15" width="8.42578125" bestFit="1" customWidth="1"/>
    <col min="16" max="16" width="9" bestFit="1" customWidth="1"/>
  </cols>
  <sheetData>
    <row r="2" spans="1:16" ht="15.75">
      <c r="A2" s="1"/>
      <c r="B2" s="4" t="s">
        <v>0</v>
      </c>
      <c r="C2" s="22"/>
      <c r="D2" s="1"/>
      <c r="E2" s="1"/>
      <c r="G2" s="2" t="s">
        <v>1</v>
      </c>
      <c r="H2" s="2"/>
      <c r="I2" s="1"/>
      <c r="J2" s="1"/>
      <c r="K2" s="1"/>
      <c r="L2" s="1"/>
      <c r="O2" s="1"/>
      <c r="P2" s="1"/>
    </row>
    <row r="3" spans="1:16" ht="15.75">
      <c r="A3" s="1"/>
      <c r="B3" s="1"/>
      <c r="C3" s="1"/>
      <c r="D3" s="1"/>
      <c r="E3" s="1"/>
      <c r="G3" s="2" t="s">
        <v>2</v>
      </c>
      <c r="H3" s="2"/>
      <c r="I3" s="1"/>
      <c r="J3" s="1"/>
      <c r="K3" s="1"/>
      <c r="L3" s="1"/>
      <c r="O3" s="1"/>
      <c r="P3" s="1"/>
    </row>
    <row r="4" spans="1:16" ht="15.75">
      <c r="A4" s="1"/>
      <c r="B4" s="1"/>
      <c r="C4" s="1"/>
      <c r="D4" s="1"/>
      <c r="E4" s="1"/>
      <c r="G4" s="2" t="s">
        <v>243</v>
      </c>
      <c r="H4" s="2"/>
      <c r="I4" s="1"/>
      <c r="J4" s="1"/>
      <c r="K4" s="1"/>
      <c r="L4" s="1"/>
      <c r="O4" s="1"/>
      <c r="P4" s="1"/>
    </row>
    <row r="5" spans="1:16" ht="15.75">
      <c r="A5" s="1"/>
      <c r="B5" s="1"/>
      <c r="C5" s="1"/>
      <c r="D5" s="1"/>
      <c r="E5" s="1"/>
      <c r="F5" s="1"/>
      <c r="G5" s="6" t="s">
        <v>245</v>
      </c>
      <c r="H5" s="2"/>
      <c r="I5" s="1"/>
      <c r="J5" s="1"/>
      <c r="K5" s="1"/>
      <c r="L5" s="1"/>
      <c r="M5" s="1"/>
      <c r="N5" s="1"/>
      <c r="O5" s="1"/>
      <c r="P5" s="1"/>
    </row>
    <row r="6" spans="1:16" ht="2.25" customHeight="1">
      <c r="A6" s="1"/>
      <c r="B6" s="1"/>
      <c r="C6" s="1"/>
      <c r="D6" s="1"/>
      <c r="E6" s="1"/>
      <c r="F6" s="1"/>
      <c r="G6" s="6"/>
      <c r="H6" s="6"/>
      <c r="I6" s="44"/>
      <c r="J6" s="44"/>
      <c r="K6" s="44"/>
      <c r="L6" s="1"/>
      <c r="M6" s="1"/>
      <c r="N6" s="1"/>
      <c r="O6" s="1"/>
      <c r="P6" s="1"/>
    </row>
    <row r="7" spans="1:16">
      <c r="A7" s="52" t="s">
        <v>3</v>
      </c>
      <c r="B7" s="52" t="s">
        <v>4</v>
      </c>
      <c r="C7" s="52" t="s">
        <v>5</v>
      </c>
      <c r="D7" s="52" t="s">
        <v>6</v>
      </c>
      <c r="E7" s="52" t="s">
        <v>7</v>
      </c>
      <c r="F7" s="52" t="s">
        <v>8</v>
      </c>
      <c r="G7" s="52" t="s">
        <v>9</v>
      </c>
      <c r="H7" s="53"/>
      <c r="I7" s="53"/>
      <c r="J7" s="53"/>
      <c r="K7" s="53"/>
      <c r="L7" s="53"/>
      <c r="M7" s="53"/>
      <c r="N7" s="53"/>
      <c r="O7" s="53"/>
    </row>
    <row r="8" spans="1:16" ht="26.25" customHeight="1">
      <c r="A8" s="52"/>
      <c r="B8" s="52"/>
      <c r="C8" s="52"/>
      <c r="D8" s="52"/>
      <c r="E8" s="52"/>
      <c r="F8" s="52"/>
      <c r="G8" s="52"/>
      <c r="H8" s="54"/>
      <c r="I8" s="54"/>
      <c r="J8" s="54"/>
      <c r="K8" s="54"/>
      <c r="L8" s="54"/>
      <c r="M8" s="54"/>
      <c r="N8" s="54"/>
      <c r="O8" s="54"/>
    </row>
    <row r="9" spans="1:16">
      <c r="A9" s="35">
        <v>1</v>
      </c>
      <c r="B9" s="10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45"/>
      <c r="I9" s="46"/>
      <c r="J9" s="45"/>
      <c r="K9" s="46"/>
      <c r="L9" s="45"/>
      <c r="M9" s="46"/>
      <c r="N9" s="45"/>
      <c r="O9" s="46"/>
    </row>
    <row r="10" spans="1:16">
      <c r="A10" s="35" t="s">
        <v>3</v>
      </c>
      <c r="B10" s="35" t="s">
        <v>4</v>
      </c>
      <c r="C10" s="35" t="s">
        <v>5</v>
      </c>
      <c r="D10" s="35" t="s">
        <v>6</v>
      </c>
      <c r="E10" s="35" t="s">
        <v>7</v>
      </c>
      <c r="F10" s="35" t="s">
        <v>8</v>
      </c>
      <c r="G10" s="35" t="s">
        <v>9</v>
      </c>
      <c r="H10" s="47"/>
      <c r="I10" s="47"/>
      <c r="J10" s="47"/>
      <c r="K10" s="47"/>
      <c r="L10" s="47"/>
      <c r="M10" s="47"/>
      <c r="N10" s="47"/>
      <c r="O10" s="47"/>
    </row>
    <row r="11" spans="1:16">
      <c r="A11" s="3" t="s">
        <v>10</v>
      </c>
      <c r="B11" s="37" t="s">
        <v>11</v>
      </c>
      <c r="C11" s="5" t="s">
        <v>12</v>
      </c>
      <c r="D11" s="38">
        <v>36772.303999999996</v>
      </c>
      <c r="E11" s="38" t="s">
        <v>13</v>
      </c>
      <c r="F11" s="14">
        <v>4379.87</v>
      </c>
      <c r="G11" s="39">
        <v>161057911.12</v>
      </c>
      <c r="H11" s="19"/>
      <c r="I11" s="19"/>
      <c r="J11" s="19"/>
      <c r="K11" s="19"/>
      <c r="L11" s="19"/>
      <c r="M11" s="19"/>
      <c r="N11" s="19"/>
      <c r="O11" s="19"/>
    </row>
    <row r="12" spans="1:16">
      <c r="A12" s="3" t="s">
        <v>14</v>
      </c>
      <c r="B12" s="37" t="s">
        <v>239</v>
      </c>
      <c r="C12" s="5" t="s">
        <v>12</v>
      </c>
      <c r="D12" s="38">
        <v>17353302</v>
      </c>
      <c r="E12" s="38" t="s">
        <v>15</v>
      </c>
      <c r="F12" s="14">
        <v>4.5</v>
      </c>
      <c r="G12" s="39">
        <v>78089859</v>
      </c>
      <c r="H12" s="19"/>
      <c r="I12" s="19"/>
      <c r="J12" s="19"/>
      <c r="K12" s="19"/>
      <c r="L12" s="19"/>
      <c r="M12" s="19"/>
      <c r="N12" s="19"/>
      <c r="O12" s="19"/>
    </row>
    <row r="13" spans="1:16">
      <c r="A13" s="3" t="s">
        <v>16</v>
      </c>
      <c r="B13" s="30" t="s">
        <v>240</v>
      </c>
      <c r="C13" s="5" t="s">
        <v>17</v>
      </c>
      <c r="D13" s="38">
        <v>4</v>
      </c>
      <c r="E13" s="38" t="s">
        <v>18</v>
      </c>
      <c r="F13" s="14">
        <v>200000</v>
      </c>
      <c r="G13" s="14">
        <v>800000</v>
      </c>
      <c r="H13" s="19"/>
      <c r="I13" s="19"/>
      <c r="J13" s="19"/>
      <c r="K13" s="19"/>
      <c r="L13" s="19"/>
      <c r="M13" s="19"/>
      <c r="N13" s="19"/>
      <c r="O13" s="19"/>
    </row>
    <row r="14" spans="1:16">
      <c r="A14" s="3" t="s">
        <v>19</v>
      </c>
      <c r="B14" s="30" t="s">
        <v>240</v>
      </c>
      <c r="C14" s="5" t="s">
        <v>20</v>
      </c>
      <c r="D14" s="38">
        <v>1</v>
      </c>
      <c r="E14" s="38" t="s">
        <v>18</v>
      </c>
      <c r="F14" s="14">
        <v>200000</v>
      </c>
      <c r="G14" s="39">
        <v>200000</v>
      </c>
      <c r="H14" s="19"/>
      <c r="I14" s="19"/>
      <c r="J14" s="19"/>
      <c r="K14" s="19"/>
      <c r="L14" s="19"/>
      <c r="M14" s="19"/>
      <c r="N14" s="19"/>
      <c r="O14" s="19"/>
    </row>
    <row r="15" spans="1:16" outlineLevel="1">
      <c r="A15" s="27" t="s">
        <v>21</v>
      </c>
      <c r="B15" s="29" t="s">
        <v>241</v>
      </c>
      <c r="C15" s="5" t="s">
        <v>17</v>
      </c>
      <c r="D15" s="38">
        <v>60</v>
      </c>
      <c r="E15" s="40" t="s">
        <v>22</v>
      </c>
      <c r="F15" s="14">
        <v>100000</v>
      </c>
      <c r="G15" s="39">
        <v>6000000</v>
      </c>
      <c r="H15" s="19"/>
      <c r="I15" s="19"/>
      <c r="J15" s="19"/>
      <c r="K15" s="19"/>
      <c r="L15" s="19"/>
      <c r="M15" s="19"/>
      <c r="N15" s="19"/>
      <c r="O15" s="19"/>
    </row>
    <row r="16" spans="1:16" outlineLevel="1">
      <c r="A16" s="27" t="s">
        <v>23</v>
      </c>
      <c r="B16" s="29" t="s">
        <v>242</v>
      </c>
      <c r="C16" s="5" t="s">
        <v>20</v>
      </c>
      <c r="D16" s="38">
        <v>60</v>
      </c>
      <c r="E16" s="40" t="s">
        <v>22</v>
      </c>
      <c r="F16" s="14">
        <v>36000</v>
      </c>
      <c r="G16" s="39">
        <v>1980000</v>
      </c>
      <c r="H16" s="19"/>
      <c r="I16" s="19"/>
      <c r="J16" s="19"/>
      <c r="K16" s="19"/>
      <c r="L16" s="19"/>
      <c r="M16" s="19"/>
      <c r="N16" s="19"/>
      <c r="O16" s="19"/>
    </row>
    <row r="17" spans="1:15" outlineLevel="1">
      <c r="A17" s="27" t="s">
        <v>24</v>
      </c>
      <c r="B17" s="29" t="s">
        <v>25</v>
      </c>
      <c r="C17" s="5" t="s">
        <v>17</v>
      </c>
      <c r="D17" s="38">
        <v>150</v>
      </c>
      <c r="E17" s="40" t="s">
        <v>22</v>
      </c>
      <c r="F17" s="14">
        <v>8150</v>
      </c>
      <c r="G17" s="39">
        <v>1222500</v>
      </c>
      <c r="H17" s="19"/>
      <c r="I17" s="19"/>
      <c r="J17" s="19"/>
      <c r="K17" s="19"/>
      <c r="L17" s="19"/>
      <c r="M17" s="19"/>
      <c r="N17" s="19"/>
      <c r="O17" s="19"/>
    </row>
    <row r="18" spans="1:15" outlineLevel="1">
      <c r="A18" s="27" t="s">
        <v>26</v>
      </c>
      <c r="B18" s="29" t="s">
        <v>25</v>
      </c>
      <c r="C18" s="5" t="s">
        <v>20</v>
      </c>
      <c r="D18" s="38">
        <v>100</v>
      </c>
      <c r="E18" s="40" t="s">
        <v>22</v>
      </c>
      <c r="F18" s="14">
        <v>8150</v>
      </c>
      <c r="G18" s="39">
        <v>815000</v>
      </c>
      <c r="H18" s="19"/>
      <c r="I18" s="19"/>
      <c r="J18" s="19"/>
      <c r="K18" s="19"/>
      <c r="L18" s="19"/>
      <c r="M18" s="19"/>
      <c r="N18" s="19"/>
      <c r="O18" s="19"/>
    </row>
    <row r="19" spans="1:15" outlineLevel="1">
      <c r="A19" s="27" t="s">
        <v>27</v>
      </c>
      <c r="B19" s="29" t="s">
        <v>238</v>
      </c>
      <c r="C19" s="5" t="s">
        <v>17</v>
      </c>
      <c r="D19" s="38">
        <v>2</v>
      </c>
      <c r="E19" s="40" t="s">
        <v>22</v>
      </c>
      <c r="F19" s="14">
        <v>180</v>
      </c>
      <c r="G19" s="39">
        <v>360000</v>
      </c>
      <c r="H19" s="19"/>
      <c r="I19" s="19"/>
      <c r="J19" s="19"/>
      <c r="K19" s="19"/>
      <c r="L19" s="19"/>
      <c r="M19" s="19"/>
      <c r="N19" s="19"/>
      <c r="O19" s="19"/>
    </row>
    <row r="20" spans="1:15" outlineLevel="1">
      <c r="A20" s="27" t="s">
        <v>233</v>
      </c>
      <c r="B20" s="28" t="s">
        <v>28</v>
      </c>
      <c r="C20" s="5" t="s">
        <v>17</v>
      </c>
      <c r="D20" s="38">
        <v>20</v>
      </c>
      <c r="E20" s="40" t="s">
        <v>22</v>
      </c>
      <c r="F20" s="14">
        <v>12000</v>
      </c>
      <c r="G20" s="14">
        <v>240000</v>
      </c>
      <c r="H20" s="19"/>
      <c r="I20" s="19"/>
      <c r="J20" s="19"/>
      <c r="K20" s="19"/>
      <c r="L20" s="19"/>
      <c r="M20" s="19"/>
      <c r="N20" s="19"/>
      <c r="O20" s="19"/>
    </row>
    <row r="21" spans="1:15" outlineLevel="1">
      <c r="A21" s="27" t="s">
        <v>29</v>
      </c>
      <c r="B21" s="29" t="s">
        <v>237</v>
      </c>
      <c r="C21" s="5" t="s">
        <v>17</v>
      </c>
      <c r="D21" s="41">
        <v>1500</v>
      </c>
      <c r="E21" s="38" t="s">
        <v>30</v>
      </c>
      <c r="F21" s="14">
        <v>500</v>
      </c>
      <c r="G21" s="14">
        <v>750000</v>
      </c>
      <c r="H21" s="19"/>
      <c r="I21" s="19"/>
      <c r="J21" s="19"/>
      <c r="K21" s="19"/>
      <c r="L21" s="19"/>
      <c r="M21" s="19"/>
      <c r="N21" s="19"/>
      <c r="O21" s="19"/>
    </row>
    <row r="22" spans="1:15" s="1" customFormat="1">
      <c r="A22" s="27"/>
      <c r="B22" s="29" t="s">
        <v>209</v>
      </c>
      <c r="C22" s="5" t="s">
        <v>208</v>
      </c>
      <c r="D22" s="41"/>
      <c r="E22" s="38"/>
      <c r="F22" s="14"/>
      <c r="G22" s="14">
        <f>SUM(G15:G21)</f>
        <v>11367500</v>
      </c>
      <c r="H22" s="19"/>
      <c r="I22" s="19"/>
      <c r="J22" s="19"/>
      <c r="K22" s="19"/>
      <c r="L22" s="19"/>
      <c r="M22" s="19"/>
      <c r="N22" s="19"/>
      <c r="O22" s="19"/>
    </row>
    <row r="23" spans="1:15">
      <c r="A23" s="3" t="s">
        <v>31</v>
      </c>
      <c r="B23" s="8" t="s">
        <v>32</v>
      </c>
      <c r="C23" s="5" t="s">
        <v>17</v>
      </c>
      <c r="D23" s="5"/>
      <c r="E23" s="40"/>
      <c r="F23" s="14"/>
      <c r="G23" s="14">
        <v>830354.53</v>
      </c>
      <c r="H23" s="19"/>
      <c r="I23" s="19"/>
      <c r="J23" s="19"/>
      <c r="K23" s="19"/>
      <c r="L23" s="19"/>
      <c r="M23" s="19"/>
      <c r="N23" s="19"/>
      <c r="O23" s="19"/>
    </row>
    <row r="24" spans="1:15">
      <c r="A24" s="3" t="s">
        <v>33</v>
      </c>
      <c r="B24" s="8" t="s">
        <v>32</v>
      </c>
      <c r="C24" s="5" t="s">
        <v>20</v>
      </c>
      <c r="D24" s="5"/>
      <c r="E24" s="40"/>
      <c r="F24" s="14"/>
      <c r="G24" s="14">
        <v>694154.15</v>
      </c>
      <c r="H24" s="19"/>
      <c r="I24" s="19"/>
      <c r="J24" s="19"/>
      <c r="K24" s="19"/>
      <c r="L24" s="19"/>
      <c r="M24" s="19"/>
      <c r="N24" s="19"/>
      <c r="O24" s="19"/>
    </row>
    <row r="25" spans="1:15">
      <c r="A25" s="27" t="s">
        <v>34</v>
      </c>
      <c r="B25" s="28" t="s">
        <v>231</v>
      </c>
      <c r="C25" s="5" t="s">
        <v>35</v>
      </c>
      <c r="D25" s="5">
        <v>380</v>
      </c>
      <c r="E25" s="40" t="s">
        <v>36</v>
      </c>
      <c r="F25" s="14">
        <v>600</v>
      </c>
      <c r="G25" s="39">
        <v>2280000</v>
      </c>
      <c r="H25" s="19"/>
      <c r="I25" s="19"/>
      <c r="J25" s="19"/>
      <c r="K25" s="19"/>
      <c r="L25" s="19"/>
      <c r="M25" s="19"/>
      <c r="N25" s="19"/>
      <c r="O25" s="19"/>
    </row>
    <row r="26" spans="1:15">
      <c r="A26" s="3" t="s">
        <v>37</v>
      </c>
      <c r="B26" s="37" t="s">
        <v>38</v>
      </c>
      <c r="C26" s="5" t="s">
        <v>20</v>
      </c>
      <c r="D26" s="38"/>
      <c r="E26" s="38"/>
      <c r="F26" s="14"/>
      <c r="G26" s="39">
        <v>500000</v>
      </c>
      <c r="H26" s="19"/>
      <c r="I26" s="19"/>
      <c r="J26" s="19"/>
      <c r="K26" s="19"/>
      <c r="L26" s="19"/>
      <c r="M26" s="19"/>
      <c r="N26" s="19"/>
      <c r="O26" s="19"/>
    </row>
    <row r="27" spans="1:15" outlineLevel="1">
      <c r="A27" s="36" t="s">
        <v>39</v>
      </c>
      <c r="B27" s="42" t="s">
        <v>40</v>
      </c>
      <c r="C27" s="5" t="s">
        <v>41</v>
      </c>
      <c r="D27" s="5">
        <v>660</v>
      </c>
      <c r="E27" s="38" t="s">
        <v>42</v>
      </c>
      <c r="F27" s="39">
        <v>80</v>
      </c>
      <c r="G27" s="39">
        <v>52000</v>
      </c>
      <c r="H27" s="19"/>
      <c r="I27" s="19"/>
      <c r="J27" s="19"/>
      <c r="K27" s="19"/>
      <c r="L27" s="19"/>
      <c r="M27" s="19"/>
      <c r="N27" s="19"/>
      <c r="O27" s="19"/>
    </row>
    <row r="28" spans="1:15" outlineLevel="1">
      <c r="A28" s="36" t="s">
        <v>43</v>
      </c>
      <c r="B28" s="42" t="s">
        <v>44</v>
      </c>
      <c r="C28" s="5" t="s">
        <v>41</v>
      </c>
      <c r="D28" s="38">
        <v>3000</v>
      </c>
      <c r="E28" s="38" t="s">
        <v>42</v>
      </c>
      <c r="F28" s="14">
        <v>125</v>
      </c>
      <c r="G28" s="39">
        <v>375000</v>
      </c>
      <c r="H28" s="19"/>
      <c r="I28" s="19"/>
      <c r="J28" s="19"/>
      <c r="K28" s="19"/>
      <c r="L28" s="19"/>
      <c r="M28" s="19"/>
      <c r="N28" s="19"/>
      <c r="O28" s="19"/>
    </row>
    <row r="29" spans="1:15" outlineLevel="1">
      <c r="A29" s="36" t="s">
        <v>45</v>
      </c>
      <c r="B29" s="42" t="s">
        <v>46</v>
      </c>
      <c r="C29" s="5" t="s">
        <v>41</v>
      </c>
      <c r="D29" s="5">
        <v>370</v>
      </c>
      <c r="E29" s="38" t="s">
        <v>30</v>
      </c>
      <c r="F29" s="14">
        <v>450</v>
      </c>
      <c r="G29" s="39">
        <v>166500</v>
      </c>
      <c r="H29" s="19"/>
      <c r="I29" s="19"/>
      <c r="J29" s="19"/>
      <c r="K29" s="19"/>
      <c r="L29" s="19"/>
      <c r="M29" s="19"/>
      <c r="N29" s="19"/>
      <c r="O29" s="19"/>
    </row>
    <row r="30" spans="1:15" outlineLevel="1">
      <c r="A30" s="36" t="s">
        <v>47</v>
      </c>
      <c r="B30" s="42" t="s">
        <v>48</v>
      </c>
      <c r="C30" s="5" t="s">
        <v>41</v>
      </c>
      <c r="D30" s="5">
        <v>320</v>
      </c>
      <c r="E30" s="38" t="s">
        <v>42</v>
      </c>
      <c r="F30" s="39">
        <v>180</v>
      </c>
      <c r="G30" s="39">
        <v>57600</v>
      </c>
      <c r="H30" s="19"/>
      <c r="I30" s="19"/>
      <c r="J30" s="19"/>
      <c r="K30" s="19"/>
      <c r="L30" s="19"/>
      <c r="M30" s="19"/>
      <c r="N30" s="19"/>
      <c r="O30" s="19"/>
    </row>
    <row r="31" spans="1:15" outlineLevel="1">
      <c r="A31" s="36" t="s">
        <v>49</v>
      </c>
      <c r="B31" s="31" t="s">
        <v>50</v>
      </c>
      <c r="C31" s="5" t="s">
        <v>41</v>
      </c>
      <c r="D31" s="5">
        <v>185</v>
      </c>
      <c r="E31" s="38" t="s">
        <v>30</v>
      </c>
      <c r="F31" s="14">
        <v>110</v>
      </c>
      <c r="G31" s="14">
        <v>20350</v>
      </c>
      <c r="H31" s="19"/>
      <c r="I31" s="19"/>
      <c r="J31" s="19"/>
      <c r="K31" s="19"/>
      <c r="L31" s="19"/>
      <c r="M31" s="19"/>
      <c r="N31" s="19"/>
      <c r="O31" s="19"/>
    </row>
    <row r="32" spans="1:15" s="1" customFormat="1">
      <c r="A32" s="27"/>
      <c r="B32" s="31" t="s">
        <v>209</v>
      </c>
      <c r="C32" s="5" t="s">
        <v>41</v>
      </c>
      <c r="D32" s="5"/>
      <c r="E32" s="38"/>
      <c r="F32" s="14"/>
      <c r="G32" s="14">
        <f>SUM(G27:G31)</f>
        <v>671450</v>
      </c>
      <c r="H32" s="19"/>
      <c r="I32" s="19"/>
      <c r="J32" s="19"/>
      <c r="K32" s="19"/>
      <c r="L32" s="19"/>
      <c r="M32" s="19"/>
      <c r="N32" s="19"/>
      <c r="O32" s="19"/>
    </row>
    <row r="33" spans="1:15" ht="30">
      <c r="A33" s="3" t="s">
        <v>51</v>
      </c>
      <c r="B33" s="9" t="s">
        <v>52</v>
      </c>
      <c r="C33" s="5" t="s">
        <v>41</v>
      </c>
      <c r="D33" s="5">
        <v>8</v>
      </c>
      <c r="E33" s="38" t="s">
        <v>53</v>
      </c>
      <c r="F33" s="14">
        <v>7500</v>
      </c>
      <c r="G33" s="14">
        <v>60000</v>
      </c>
      <c r="H33" s="19"/>
      <c r="I33" s="19"/>
      <c r="J33" s="19"/>
      <c r="K33" s="19"/>
      <c r="L33" s="19"/>
      <c r="M33" s="19"/>
      <c r="N33" s="19"/>
      <c r="O33" s="19"/>
    </row>
    <row r="34" spans="1:15" outlineLevel="1">
      <c r="A34" s="27" t="s">
        <v>54</v>
      </c>
      <c r="B34" s="42" t="s">
        <v>40</v>
      </c>
      <c r="C34" s="5" t="s">
        <v>55</v>
      </c>
      <c r="D34" s="5">
        <v>595</v>
      </c>
      <c r="E34" s="38" t="s">
        <v>42</v>
      </c>
      <c r="F34" s="39">
        <v>80</v>
      </c>
      <c r="G34" s="39">
        <v>47600</v>
      </c>
      <c r="H34" s="19"/>
      <c r="I34" s="19"/>
      <c r="J34" s="19"/>
      <c r="K34" s="19"/>
      <c r="L34" s="19"/>
      <c r="M34" s="19"/>
      <c r="N34" s="19"/>
      <c r="O34" s="19"/>
    </row>
    <row r="35" spans="1:15" outlineLevel="1">
      <c r="A35" s="27" t="s">
        <v>56</v>
      </c>
      <c r="B35" s="42" t="s">
        <v>44</v>
      </c>
      <c r="C35" s="5" t="s">
        <v>55</v>
      </c>
      <c r="D35" s="38">
        <v>480</v>
      </c>
      <c r="E35" s="38" t="s">
        <v>42</v>
      </c>
      <c r="F35" s="14">
        <v>125</v>
      </c>
      <c r="G35" s="39">
        <v>60000</v>
      </c>
      <c r="H35" s="19"/>
      <c r="I35" s="19"/>
      <c r="J35" s="19"/>
      <c r="K35" s="19"/>
      <c r="L35" s="19"/>
      <c r="M35" s="19"/>
      <c r="N35" s="19"/>
      <c r="O35" s="19"/>
    </row>
    <row r="36" spans="1:15" outlineLevel="1">
      <c r="A36" s="27" t="s">
        <v>57</v>
      </c>
      <c r="B36" s="42" t="s">
        <v>58</v>
      </c>
      <c r="C36" s="5" t="s">
        <v>55</v>
      </c>
      <c r="D36" s="5">
        <v>320</v>
      </c>
      <c r="E36" s="38" t="s">
        <v>42</v>
      </c>
      <c r="F36" s="14">
        <v>200</v>
      </c>
      <c r="G36" s="39">
        <v>64000</v>
      </c>
      <c r="H36" s="19"/>
      <c r="I36" s="19"/>
      <c r="J36" s="19"/>
      <c r="K36" s="19"/>
      <c r="L36" s="19"/>
      <c r="M36" s="19"/>
      <c r="N36" s="19"/>
      <c r="O36" s="19"/>
    </row>
    <row r="37" spans="1:15" outlineLevel="1">
      <c r="A37" s="27" t="s">
        <v>59</v>
      </c>
      <c r="B37" s="42" t="s">
        <v>60</v>
      </c>
      <c r="C37" s="5" t="s">
        <v>55</v>
      </c>
      <c r="D37" s="5">
        <v>150</v>
      </c>
      <c r="E37" s="38" t="s">
        <v>30</v>
      </c>
      <c r="F37" s="39">
        <v>180</v>
      </c>
      <c r="G37" s="39">
        <v>27000</v>
      </c>
      <c r="H37" s="19"/>
      <c r="I37" s="19"/>
      <c r="J37" s="19"/>
      <c r="K37" s="19"/>
      <c r="L37" s="19"/>
      <c r="M37" s="19"/>
      <c r="N37" s="19"/>
      <c r="O37" s="19"/>
    </row>
    <row r="38" spans="1:15" s="1" customFormat="1">
      <c r="A38" s="27"/>
      <c r="B38" s="42" t="s">
        <v>209</v>
      </c>
      <c r="C38" s="5" t="s">
        <v>55</v>
      </c>
      <c r="D38" s="5"/>
      <c r="E38" s="38"/>
      <c r="F38" s="39"/>
      <c r="G38" s="39">
        <f>SUM(G34:G37)</f>
        <v>198600</v>
      </c>
      <c r="H38" s="19"/>
      <c r="I38" s="19"/>
      <c r="J38" s="19"/>
      <c r="K38" s="19"/>
      <c r="L38" s="19"/>
      <c r="M38" s="19"/>
      <c r="N38" s="19"/>
      <c r="O38" s="19"/>
    </row>
    <row r="39" spans="1:15" ht="30">
      <c r="A39" s="3" t="s">
        <v>61</v>
      </c>
      <c r="B39" s="9" t="s">
        <v>62</v>
      </c>
      <c r="C39" s="5" t="s">
        <v>55</v>
      </c>
      <c r="D39" s="5">
        <v>3</v>
      </c>
      <c r="E39" s="38" t="s">
        <v>53</v>
      </c>
      <c r="F39" s="14">
        <v>7500</v>
      </c>
      <c r="G39" s="14">
        <v>22500</v>
      </c>
      <c r="H39" s="19"/>
      <c r="I39" s="19"/>
      <c r="J39" s="19"/>
      <c r="K39" s="19"/>
      <c r="L39" s="19"/>
      <c r="M39" s="19"/>
      <c r="N39" s="19"/>
      <c r="O39" s="19"/>
    </row>
    <row r="40" spans="1:15" outlineLevel="1">
      <c r="A40" s="27" t="s">
        <v>63</v>
      </c>
      <c r="B40" s="42" t="s">
        <v>40</v>
      </c>
      <c r="C40" s="5" t="s">
        <v>35</v>
      </c>
      <c r="D40" s="5">
        <v>115</v>
      </c>
      <c r="E40" s="38" t="s">
        <v>42</v>
      </c>
      <c r="F40" s="39">
        <v>80</v>
      </c>
      <c r="G40" s="39">
        <v>9200</v>
      </c>
      <c r="H40" s="19"/>
      <c r="I40" s="19"/>
      <c r="J40" s="19"/>
      <c r="K40" s="19"/>
      <c r="L40" s="19"/>
      <c r="M40" s="19"/>
      <c r="N40" s="19"/>
      <c r="O40" s="19"/>
    </row>
    <row r="41" spans="1:15" outlineLevel="1">
      <c r="A41" s="27" t="s">
        <v>64</v>
      </c>
      <c r="B41" s="42" t="s">
        <v>44</v>
      </c>
      <c r="C41" s="5" t="s">
        <v>35</v>
      </c>
      <c r="D41" s="38">
        <v>360</v>
      </c>
      <c r="E41" s="38" t="s">
        <v>42</v>
      </c>
      <c r="F41" s="14">
        <v>125</v>
      </c>
      <c r="G41" s="39">
        <v>45000</v>
      </c>
      <c r="H41" s="19"/>
      <c r="I41" s="19"/>
      <c r="J41" s="19"/>
      <c r="K41" s="19"/>
      <c r="L41" s="19"/>
      <c r="M41" s="19"/>
      <c r="N41" s="19"/>
      <c r="O41" s="19"/>
    </row>
    <row r="42" spans="1:15" outlineLevel="1">
      <c r="A42" s="27" t="s">
        <v>65</v>
      </c>
      <c r="B42" s="42" t="s">
        <v>46</v>
      </c>
      <c r="C42" s="5" t="s">
        <v>35</v>
      </c>
      <c r="D42" s="5">
        <v>36</v>
      </c>
      <c r="E42" s="38" t="s">
        <v>30</v>
      </c>
      <c r="F42" s="14">
        <v>450</v>
      </c>
      <c r="G42" s="39">
        <v>16200</v>
      </c>
      <c r="H42" s="19"/>
      <c r="I42" s="19"/>
      <c r="J42" s="19"/>
      <c r="K42" s="19"/>
      <c r="L42" s="19"/>
      <c r="M42" s="19"/>
      <c r="N42" s="19"/>
      <c r="O42" s="19"/>
    </row>
    <row r="43" spans="1:15" outlineLevel="1">
      <c r="A43" s="27" t="s">
        <v>66</v>
      </c>
      <c r="B43" s="31" t="s">
        <v>69</v>
      </c>
      <c r="C43" s="5" t="s">
        <v>35</v>
      </c>
      <c r="D43" s="5">
        <v>22</v>
      </c>
      <c r="E43" s="38" t="s">
        <v>42</v>
      </c>
      <c r="F43" s="14">
        <v>285</v>
      </c>
      <c r="G43" s="14">
        <v>6270</v>
      </c>
      <c r="H43" s="19"/>
      <c r="I43" s="19"/>
      <c r="J43" s="19"/>
      <c r="K43" s="19"/>
      <c r="L43" s="19"/>
      <c r="M43" s="19"/>
      <c r="N43" s="19"/>
      <c r="O43" s="19"/>
    </row>
    <row r="44" spans="1:15" s="1" customFormat="1">
      <c r="A44" s="27"/>
      <c r="B44" s="31" t="s">
        <v>209</v>
      </c>
      <c r="C44" s="5" t="s">
        <v>35</v>
      </c>
      <c r="D44" s="5"/>
      <c r="E44" s="38"/>
      <c r="F44" s="14"/>
      <c r="G44" s="14">
        <f>SUM(G40:G43)</f>
        <v>76670</v>
      </c>
      <c r="H44" s="19"/>
      <c r="I44" s="19"/>
      <c r="J44" s="19"/>
      <c r="K44" s="19"/>
      <c r="L44" s="19"/>
      <c r="M44" s="19"/>
      <c r="N44" s="19"/>
      <c r="O44" s="19"/>
    </row>
    <row r="45" spans="1:15">
      <c r="A45" s="3" t="s">
        <v>68</v>
      </c>
      <c r="B45" s="37" t="s">
        <v>67</v>
      </c>
      <c r="C45" s="5" t="s">
        <v>35</v>
      </c>
      <c r="D45" s="5">
        <v>4</v>
      </c>
      <c r="E45" s="38" t="s">
        <v>53</v>
      </c>
      <c r="F45" s="39">
        <v>520</v>
      </c>
      <c r="G45" s="39">
        <v>2080</v>
      </c>
      <c r="H45" s="19"/>
      <c r="I45" s="19"/>
      <c r="J45" s="19"/>
      <c r="K45" s="19"/>
      <c r="L45" s="19"/>
      <c r="M45" s="19"/>
      <c r="N45" s="19"/>
      <c r="O45" s="19"/>
    </row>
    <row r="46" spans="1:15" ht="30">
      <c r="A46" s="3" t="s">
        <v>70</v>
      </c>
      <c r="B46" s="9" t="s">
        <v>52</v>
      </c>
      <c r="C46" s="5" t="s">
        <v>35</v>
      </c>
      <c r="D46" s="5">
        <v>2</v>
      </c>
      <c r="E46" s="38" t="s">
        <v>53</v>
      </c>
      <c r="F46" s="14">
        <v>7500</v>
      </c>
      <c r="G46" s="14">
        <v>15000</v>
      </c>
      <c r="H46" s="19"/>
      <c r="I46" s="19"/>
      <c r="J46" s="19"/>
      <c r="K46" s="19"/>
      <c r="L46" s="19"/>
      <c r="M46" s="19"/>
      <c r="N46" s="19"/>
      <c r="O46" s="19"/>
    </row>
    <row r="47" spans="1:15" s="34" customFormat="1" hidden="1" outlineLevel="1">
      <c r="A47" s="27" t="s">
        <v>71</v>
      </c>
      <c r="B47" s="31" t="s">
        <v>72</v>
      </c>
      <c r="C47" s="32" t="s">
        <v>73</v>
      </c>
      <c r="D47" s="32">
        <v>8</v>
      </c>
      <c r="E47" s="43" t="s">
        <v>74</v>
      </c>
      <c r="F47" s="33">
        <v>2992</v>
      </c>
      <c r="G47" s="33">
        <v>23936</v>
      </c>
      <c r="H47" s="48"/>
      <c r="I47" s="48"/>
      <c r="J47" s="48"/>
      <c r="K47" s="48"/>
      <c r="L47" s="48"/>
      <c r="M47" s="48"/>
      <c r="N47" s="48"/>
      <c r="O47" s="48"/>
    </row>
    <row r="48" spans="1:15" s="34" customFormat="1" hidden="1" outlineLevel="1">
      <c r="A48" s="27" t="s">
        <v>75</v>
      </c>
      <c r="B48" s="31" t="s">
        <v>76</v>
      </c>
      <c r="C48" s="32" t="s">
        <v>73</v>
      </c>
      <c r="D48" s="32">
        <v>8</v>
      </c>
      <c r="E48" s="43" t="s">
        <v>74</v>
      </c>
      <c r="F48" s="33">
        <v>2385</v>
      </c>
      <c r="G48" s="33">
        <v>19080</v>
      </c>
      <c r="H48" s="48"/>
      <c r="I48" s="48"/>
      <c r="J48" s="48"/>
      <c r="K48" s="48"/>
      <c r="L48" s="48"/>
      <c r="M48" s="48"/>
      <c r="N48" s="48"/>
      <c r="O48" s="48"/>
    </row>
    <row r="49" spans="1:15" s="34" customFormat="1" hidden="1" outlineLevel="1">
      <c r="A49" s="27" t="s">
        <v>77</v>
      </c>
      <c r="B49" s="31" t="s">
        <v>78</v>
      </c>
      <c r="C49" s="32" t="s">
        <v>73</v>
      </c>
      <c r="D49" s="32">
        <v>27</v>
      </c>
      <c r="E49" s="43" t="s">
        <v>18</v>
      </c>
      <c r="F49" s="33">
        <v>440</v>
      </c>
      <c r="G49" s="33">
        <v>11880</v>
      </c>
      <c r="H49" s="48"/>
      <c r="I49" s="48"/>
      <c r="J49" s="48"/>
      <c r="K49" s="48"/>
      <c r="L49" s="48"/>
      <c r="M49" s="48"/>
      <c r="N49" s="48"/>
      <c r="O49" s="48"/>
    </row>
    <row r="50" spans="1:15" s="34" customFormat="1" hidden="1" outlineLevel="1">
      <c r="A50" s="27" t="s">
        <v>79</v>
      </c>
      <c r="B50" s="31" t="s">
        <v>80</v>
      </c>
      <c r="C50" s="32" t="s">
        <v>73</v>
      </c>
      <c r="D50" s="32">
        <v>11</v>
      </c>
      <c r="E50" s="43" t="s">
        <v>18</v>
      </c>
      <c r="F50" s="33">
        <v>440</v>
      </c>
      <c r="G50" s="33">
        <v>4840</v>
      </c>
      <c r="H50" s="48"/>
      <c r="I50" s="48"/>
      <c r="J50" s="48"/>
      <c r="K50" s="48"/>
      <c r="L50" s="48"/>
      <c r="M50" s="48"/>
      <c r="N50" s="48"/>
      <c r="O50" s="48"/>
    </row>
    <row r="51" spans="1:15" s="34" customFormat="1" hidden="1" outlineLevel="1">
      <c r="A51" s="27" t="s">
        <v>81</v>
      </c>
      <c r="B51" s="31" t="s">
        <v>82</v>
      </c>
      <c r="C51" s="32" t="s">
        <v>73</v>
      </c>
      <c r="D51" s="32">
        <v>5</v>
      </c>
      <c r="E51" s="43" t="s">
        <v>18</v>
      </c>
      <c r="F51" s="33">
        <v>2430</v>
      </c>
      <c r="G51" s="33">
        <v>12150</v>
      </c>
      <c r="H51" s="48"/>
      <c r="I51" s="48"/>
      <c r="J51" s="48"/>
      <c r="K51" s="48"/>
      <c r="L51" s="48"/>
      <c r="M51" s="48"/>
      <c r="N51" s="48"/>
      <c r="O51" s="48"/>
    </row>
    <row r="52" spans="1:15" s="34" customFormat="1" hidden="1" outlineLevel="1">
      <c r="A52" s="27" t="s">
        <v>83</v>
      </c>
      <c r="B52" s="31" t="s">
        <v>84</v>
      </c>
      <c r="C52" s="32" t="s">
        <v>73</v>
      </c>
      <c r="D52" s="32">
        <v>18</v>
      </c>
      <c r="E52" s="43" t="s">
        <v>74</v>
      </c>
      <c r="F52" s="33">
        <v>1895</v>
      </c>
      <c r="G52" s="33">
        <v>34110</v>
      </c>
      <c r="H52" s="48"/>
      <c r="I52" s="48"/>
      <c r="J52" s="48"/>
      <c r="K52" s="48"/>
      <c r="L52" s="48"/>
      <c r="M52" s="48"/>
      <c r="N52" s="48"/>
      <c r="O52" s="48"/>
    </row>
    <row r="53" spans="1:15" s="34" customFormat="1" hidden="1" outlineLevel="1">
      <c r="A53" s="27" t="s">
        <v>85</v>
      </c>
      <c r="B53" s="31" t="s">
        <v>86</v>
      </c>
      <c r="C53" s="32" t="s">
        <v>73</v>
      </c>
      <c r="D53" s="32">
        <v>129</v>
      </c>
      <c r="E53" s="43" t="s">
        <v>74</v>
      </c>
      <c r="F53" s="33">
        <v>1120</v>
      </c>
      <c r="G53" s="33">
        <v>144480</v>
      </c>
      <c r="H53" s="48"/>
      <c r="I53" s="48"/>
      <c r="J53" s="48"/>
      <c r="K53" s="48"/>
      <c r="L53" s="48"/>
      <c r="M53" s="48"/>
      <c r="N53" s="48"/>
      <c r="O53" s="48"/>
    </row>
    <row r="54" spans="1:15" s="34" customFormat="1" hidden="1" outlineLevel="1">
      <c r="A54" s="27" t="s">
        <v>87</v>
      </c>
      <c r="B54" s="31" t="s">
        <v>88</v>
      </c>
      <c r="C54" s="32" t="s">
        <v>73</v>
      </c>
      <c r="D54" s="32">
        <v>51</v>
      </c>
      <c r="E54" s="43" t="s">
        <v>74</v>
      </c>
      <c r="F54" s="33">
        <v>1560</v>
      </c>
      <c r="G54" s="33">
        <v>79560</v>
      </c>
      <c r="H54" s="48"/>
      <c r="I54" s="48"/>
      <c r="J54" s="48"/>
      <c r="K54" s="48"/>
      <c r="L54" s="48"/>
      <c r="M54" s="48"/>
      <c r="N54" s="48"/>
      <c r="O54" s="48"/>
    </row>
    <row r="55" spans="1:15" s="34" customFormat="1" hidden="1" outlineLevel="1">
      <c r="A55" s="27" t="s">
        <v>89</v>
      </c>
      <c r="B55" s="31" t="s">
        <v>90</v>
      </c>
      <c r="C55" s="32" t="s">
        <v>73</v>
      </c>
      <c r="D55" s="32">
        <v>136</v>
      </c>
      <c r="E55" s="43" t="s">
        <v>74</v>
      </c>
      <c r="F55" s="33">
        <v>3285</v>
      </c>
      <c r="G55" s="33">
        <v>446760</v>
      </c>
      <c r="H55" s="48"/>
      <c r="I55" s="48"/>
      <c r="J55" s="48"/>
      <c r="K55" s="48"/>
      <c r="L55" s="48"/>
      <c r="M55" s="48"/>
      <c r="N55" s="48"/>
      <c r="O55" s="48"/>
    </row>
    <row r="56" spans="1:15" s="34" customFormat="1" hidden="1" outlineLevel="1">
      <c r="A56" s="27" t="s">
        <v>91</v>
      </c>
      <c r="B56" s="31" t="s">
        <v>82</v>
      </c>
      <c r="C56" s="32" t="s">
        <v>73</v>
      </c>
      <c r="D56" s="32">
        <v>5</v>
      </c>
      <c r="E56" s="43" t="s">
        <v>74</v>
      </c>
      <c r="F56" s="33">
        <v>2430</v>
      </c>
      <c r="G56" s="33">
        <v>12150</v>
      </c>
      <c r="H56" s="48"/>
      <c r="I56" s="48"/>
      <c r="J56" s="48"/>
      <c r="K56" s="48"/>
      <c r="L56" s="48"/>
      <c r="M56" s="48"/>
      <c r="N56" s="48"/>
      <c r="O56" s="48"/>
    </row>
    <row r="57" spans="1:15" s="34" customFormat="1" hidden="1" outlineLevel="1">
      <c r="A57" s="27" t="s">
        <v>92</v>
      </c>
      <c r="B57" s="31" t="s">
        <v>93</v>
      </c>
      <c r="C57" s="32" t="s">
        <v>73</v>
      </c>
      <c r="D57" s="32">
        <v>31</v>
      </c>
      <c r="E57" s="43" t="s">
        <v>74</v>
      </c>
      <c r="F57" s="33">
        <v>3500</v>
      </c>
      <c r="G57" s="33">
        <v>108500</v>
      </c>
      <c r="H57" s="48"/>
      <c r="I57" s="48"/>
      <c r="J57" s="48"/>
      <c r="K57" s="48"/>
      <c r="L57" s="48"/>
      <c r="M57" s="48"/>
      <c r="N57" s="48"/>
      <c r="O57" s="48"/>
    </row>
    <row r="58" spans="1:15" s="34" customFormat="1" hidden="1" outlineLevel="1">
      <c r="A58" s="27" t="s">
        <v>94</v>
      </c>
      <c r="B58" s="28" t="s">
        <v>95</v>
      </c>
      <c r="C58" s="32" t="s">
        <v>73</v>
      </c>
      <c r="D58" s="32">
        <v>136</v>
      </c>
      <c r="E58" s="43" t="s">
        <v>18</v>
      </c>
      <c r="F58" s="33">
        <v>290</v>
      </c>
      <c r="G58" s="33">
        <v>39440</v>
      </c>
      <c r="H58" s="48"/>
      <c r="I58" s="48"/>
      <c r="J58" s="48"/>
      <c r="K58" s="48"/>
      <c r="L58" s="48"/>
      <c r="M58" s="48"/>
      <c r="N58" s="48"/>
      <c r="O58" s="48"/>
    </row>
    <row r="59" spans="1:15" s="34" customFormat="1" hidden="1" outlineLevel="1">
      <c r="A59" s="27" t="s">
        <v>96</v>
      </c>
      <c r="B59" s="31" t="s">
        <v>97</v>
      </c>
      <c r="C59" s="32" t="s">
        <v>73</v>
      </c>
      <c r="D59" s="32">
        <v>167</v>
      </c>
      <c r="E59" s="43" t="s">
        <v>98</v>
      </c>
      <c r="F59" s="33">
        <v>880</v>
      </c>
      <c r="G59" s="33">
        <v>146960</v>
      </c>
      <c r="H59" s="48"/>
      <c r="I59" s="48"/>
      <c r="J59" s="48"/>
      <c r="K59" s="48"/>
      <c r="L59" s="48"/>
      <c r="M59" s="48"/>
      <c r="N59" s="48"/>
      <c r="O59" s="48"/>
    </row>
    <row r="60" spans="1:15" s="34" customFormat="1" hidden="1" outlineLevel="1">
      <c r="A60" s="27" t="s">
        <v>99</v>
      </c>
      <c r="B60" s="31" t="s">
        <v>100</v>
      </c>
      <c r="C60" s="32" t="s">
        <v>73</v>
      </c>
      <c r="D60" s="32">
        <v>145</v>
      </c>
      <c r="E60" s="43" t="s">
        <v>98</v>
      </c>
      <c r="F60" s="33">
        <v>980</v>
      </c>
      <c r="G60" s="33">
        <v>142100</v>
      </c>
      <c r="H60" s="48"/>
      <c r="I60" s="48"/>
      <c r="J60" s="48"/>
      <c r="K60" s="48"/>
      <c r="L60" s="48"/>
      <c r="M60" s="48"/>
      <c r="N60" s="48"/>
      <c r="O60" s="48"/>
    </row>
    <row r="61" spans="1:15" s="34" customFormat="1" hidden="1" outlineLevel="1">
      <c r="A61" s="27" t="s">
        <v>101</v>
      </c>
      <c r="B61" s="31" t="s">
        <v>102</v>
      </c>
      <c r="C61" s="32" t="s">
        <v>73</v>
      </c>
      <c r="D61" s="32">
        <v>68</v>
      </c>
      <c r="E61" s="43" t="s">
        <v>98</v>
      </c>
      <c r="F61" s="33">
        <v>300</v>
      </c>
      <c r="G61" s="33">
        <v>20400</v>
      </c>
      <c r="H61" s="48"/>
      <c r="I61" s="48"/>
      <c r="J61" s="48"/>
      <c r="K61" s="48"/>
      <c r="L61" s="48"/>
      <c r="M61" s="48"/>
      <c r="N61" s="48"/>
      <c r="O61" s="48"/>
    </row>
    <row r="62" spans="1:15" s="34" customFormat="1" hidden="1" outlineLevel="1">
      <c r="A62" s="27" t="s">
        <v>103</v>
      </c>
      <c r="B62" s="31" t="s">
        <v>104</v>
      </c>
      <c r="C62" s="32" t="s">
        <v>73</v>
      </c>
      <c r="D62" s="32">
        <v>37</v>
      </c>
      <c r="E62" s="43" t="s">
        <v>98</v>
      </c>
      <c r="F62" s="33">
        <v>1400</v>
      </c>
      <c r="G62" s="33">
        <v>51800</v>
      </c>
      <c r="H62" s="48"/>
      <c r="I62" s="48"/>
      <c r="J62" s="48"/>
      <c r="K62" s="48"/>
      <c r="L62" s="48"/>
      <c r="M62" s="48"/>
      <c r="N62" s="48"/>
      <c r="O62" s="48"/>
    </row>
    <row r="63" spans="1:15" s="34" customFormat="1" collapsed="1">
      <c r="A63" s="27"/>
      <c r="B63" s="31" t="s">
        <v>204</v>
      </c>
      <c r="C63" s="32" t="s">
        <v>73</v>
      </c>
      <c r="D63" s="32"/>
      <c r="E63" s="43"/>
      <c r="F63" s="33"/>
      <c r="G63" s="33">
        <f>SUM(G47:G62)</f>
        <v>1298146</v>
      </c>
      <c r="H63" s="48"/>
      <c r="I63" s="48"/>
      <c r="J63" s="48"/>
      <c r="K63" s="48"/>
      <c r="L63" s="48"/>
      <c r="M63" s="48"/>
      <c r="N63" s="48"/>
      <c r="O63" s="48"/>
    </row>
    <row r="64" spans="1:15" ht="31.5">
      <c r="A64" s="3" t="s">
        <v>105</v>
      </c>
      <c r="B64" s="11" t="s">
        <v>106</v>
      </c>
      <c r="C64" s="5" t="s">
        <v>107</v>
      </c>
      <c r="D64" s="5"/>
      <c r="E64" s="38"/>
      <c r="F64" s="15"/>
      <c r="G64" s="14">
        <v>1138136</v>
      </c>
      <c r="H64" s="19"/>
      <c r="I64" s="19"/>
      <c r="J64" s="19"/>
      <c r="K64" s="19"/>
      <c r="L64" s="19"/>
      <c r="M64" s="19"/>
      <c r="N64" s="19"/>
      <c r="O64" s="19"/>
    </row>
    <row r="65" spans="1:15" ht="31.5">
      <c r="A65" s="3" t="s">
        <v>108</v>
      </c>
      <c r="B65" s="18" t="s">
        <v>109</v>
      </c>
      <c r="C65" s="5" t="s">
        <v>107</v>
      </c>
      <c r="D65" s="5"/>
      <c r="E65" s="38"/>
      <c r="F65" s="14"/>
      <c r="G65" s="14">
        <v>268459</v>
      </c>
      <c r="H65" s="19"/>
      <c r="I65" s="19"/>
      <c r="J65" s="19"/>
      <c r="K65" s="19"/>
      <c r="L65" s="19"/>
      <c r="M65" s="19"/>
      <c r="N65" s="19"/>
      <c r="O65" s="19"/>
    </row>
    <row r="66" spans="1:15">
      <c r="A66" s="3" t="s">
        <v>110</v>
      </c>
      <c r="B66" s="9" t="s">
        <v>111</v>
      </c>
      <c r="C66" s="5" t="s">
        <v>107</v>
      </c>
      <c r="D66" s="5"/>
      <c r="E66" s="38"/>
      <c r="F66" s="14"/>
      <c r="G66" s="14">
        <v>170624</v>
      </c>
      <c r="H66" s="19"/>
      <c r="I66" s="19"/>
      <c r="J66" s="19"/>
      <c r="K66" s="19"/>
      <c r="L66" s="19"/>
      <c r="M66" s="19"/>
      <c r="N66" s="19"/>
      <c r="O66" s="19"/>
    </row>
    <row r="67" spans="1:15">
      <c r="A67" s="3" t="s">
        <v>112</v>
      </c>
      <c r="B67" s="9" t="s">
        <v>113</v>
      </c>
      <c r="C67" s="5" t="s">
        <v>107</v>
      </c>
      <c r="D67" s="5"/>
      <c r="E67" s="38"/>
      <c r="F67" s="14"/>
      <c r="G67" s="14">
        <v>86450</v>
      </c>
      <c r="H67" s="19"/>
      <c r="I67" s="19"/>
      <c r="J67" s="19"/>
      <c r="K67" s="19"/>
      <c r="L67" s="19"/>
      <c r="M67" s="19"/>
      <c r="N67" s="19"/>
      <c r="O67" s="19"/>
    </row>
    <row r="68" spans="1:15">
      <c r="A68" s="3" t="s">
        <v>114</v>
      </c>
      <c r="B68" s="9" t="s">
        <v>115</v>
      </c>
      <c r="C68" s="5" t="s">
        <v>107</v>
      </c>
      <c r="D68" s="5"/>
      <c r="E68" s="38"/>
      <c r="F68" s="14"/>
      <c r="G68" s="14">
        <v>131577</v>
      </c>
      <c r="H68" s="19"/>
      <c r="I68" s="19"/>
      <c r="J68" s="19"/>
      <c r="K68" s="19"/>
      <c r="L68" s="19"/>
      <c r="M68" s="19"/>
      <c r="N68" s="19"/>
      <c r="O68" s="19"/>
    </row>
    <row r="69" spans="1:15">
      <c r="A69" s="3" t="s">
        <v>116</v>
      </c>
      <c r="B69" s="9" t="s">
        <v>117</v>
      </c>
      <c r="C69" s="5" t="s">
        <v>107</v>
      </c>
      <c r="D69" s="5"/>
      <c r="E69" s="38"/>
      <c r="F69" s="14"/>
      <c r="G69" s="14">
        <v>73225</v>
      </c>
      <c r="H69" s="19"/>
      <c r="I69" s="19"/>
      <c r="J69" s="19"/>
      <c r="K69" s="19"/>
      <c r="L69" s="19"/>
      <c r="M69" s="19"/>
      <c r="N69" s="19"/>
      <c r="O69" s="19"/>
    </row>
    <row r="70" spans="1:15">
      <c r="A70" s="3" t="s">
        <v>118</v>
      </c>
      <c r="B70" s="9" t="s">
        <v>119</v>
      </c>
      <c r="C70" s="5" t="s">
        <v>107</v>
      </c>
      <c r="D70" s="5"/>
      <c r="E70" s="38"/>
      <c r="F70" s="14"/>
      <c r="G70" s="14">
        <v>47725</v>
      </c>
      <c r="H70" s="19"/>
      <c r="I70" s="19"/>
      <c r="J70" s="19"/>
      <c r="K70" s="19"/>
      <c r="L70" s="19"/>
      <c r="M70" s="19"/>
      <c r="N70" s="19"/>
      <c r="O70" s="19"/>
    </row>
    <row r="71" spans="1:15">
      <c r="A71" s="3" t="s">
        <v>120</v>
      </c>
      <c r="B71" s="9" t="s">
        <v>128</v>
      </c>
      <c r="C71" s="5" t="s">
        <v>129</v>
      </c>
      <c r="D71" s="5" t="s">
        <v>130</v>
      </c>
      <c r="E71" s="38" t="s">
        <v>131</v>
      </c>
      <c r="F71" s="14">
        <v>235</v>
      </c>
      <c r="G71" s="14">
        <v>404787.5</v>
      </c>
      <c r="H71" s="19"/>
      <c r="I71" s="19"/>
      <c r="J71" s="19"/>
      <c r="K71" s="19"/>
      <c r="L71" s="19"/>
      <c r="M71" s="19"/>
      <c r="N71" s="19"/>
      <c r="O71" s="19"/>
    </row>
    <row r="72" spans="1:15">
      <c r="A72" s="3" t="s">
        <v>123</v>
      </c>
      <c r="B72" s="9" t="s">
        <v>133</v>
      </c>
      <c r="C72" s="5" t="s">
        <v>129</v>
      </c>
      <c r="D72" s="5">
        <v>1000</v>
      </c>
      <c r="E72" s="38" t="s">
        <v>30</v>
      </c>
      <c r="F72" s="14">
        <v>155</v>
      </c>
      <c r="G72" s="14">
        <v>155000</v>
      </c>
      <c r="H72" s="19"/>
      <c r="I72" s="19"/>
      <c r="J72" s="19"/>
      <c r="K72" s="19"/>
      <c r="L72" s="19"/>
      <c r="M72" s="19"/>
      <c r="N72" s="19"/>
      <c r="O72" s="19"/>
    </row>
    <row r="73" spans="1:15">
      <c r="A73" s="3" t="s">
        <v>125</v>
      </c>
      <c r="B73" s="9" t="s">
        <v>135</v>
      </c>
      <c r="C73" s="5" t="s">
        <v>55</v>
      </c>
      <c r="D73" s="5">
        <v>1540</v>
      </c>
      <c r="E73" s="38" t="s">
        <v>30</v>
      </c>
      <c r="F73" s="14">
        <v>155</v>
      </c>
      <c r="G73" s="14">
        <v>238000</v>
      </c>
      <c r="H73" s="19"/>
      <c r="I73" s="19"/>
      <c r="J73" s="19"/>
      <c r="K73" s="19"/>
      <c r="L73" s="19"/>
      <c r="M73" s="19"/>
      <c r="N73" s="19"/>
      <c r="O73" s="19"/>
    </row>
    <row r="74" spans="1:15">
      <c r="A74" s="3" t="s">
        <v>127</v>
      </c>
      <c r="B74" s="9" t="s">
        <v>137</v>
      </c>
      <c r="C74" s="5" t="s">
        <v>73</v>
      </c>
      <c r="D74" s="5"/>
      <c r="E74" s="38"/>
      <c r="F74" s="14"/>
      <c r="G74" s="14">
        <v>604080</v>
      </c>
      <c r="H74" s="19"/>
      <c r="I74" s="19"/>
      <c r="J74" s="19"/>
      <c r="K74" s="19"/>
      <c r="L74" s="19"/>
      <c r="M74" s="19"/>
      <c r="N74" s="19"/>
      <c r="O74" s="19"/>
    </row>
    <row r="75" spans="1:15" ht="16.5" customHeight="1">
      <c r="A75" s="3" t="s">
        <v>132</v>
      </c>
      <c r="B75" s="24" t="s">
        <v>139</v>
      </c>
      <c r="C75" s="5" t="s">
        <v>140</v>
      </c>
      <c r="D75" s="5"/>
      <c r="E75" s="38"/>
      <c r="F75" s="14"/>
      <c r="G75" s="14">
        <v>4438174.88</v>
      </c>
      <c r="H75" s="19"/>
      <c r="I75" s="19"/>
      <c r="J75" s="19"/>
      <c r="K75" s="19"/>
      <c r="L75" s="19"/>
      <c r="M75" s="19"/>
      <c r="N75" s="19"/>
      <c r="O75" s="19"/>
    </row>
    <row r="76" spans="1:15">
      <c r="A76" s="3" t="s">
        <v>134</v>
      </c>
      <c r="B76" s="9" t="s">
        <v>142</v>
      </c>
      <c r="C76" s="5" t="s">
        <v>122</v>
      </c>
      <c r="D76" s="5">
        <v>1</v>
      </c>
      <c r="E76" s="38" t="s">
        <v>18</v>
      </c>
      <c r="F76" s="14">
        <v>1400000</v>
      </c>
      <c r="G76" s="14">
        <v>1400000</v>
      </c>
      <c r="H76" s="19"/>
      <c r="I76" s="19"/>
      <c r="J76" s="19"/>
      <c r="K76" s="19"/>
      <c r="L76" s="19"/>
      <c r="M76" s="19"/>
      <c r="N76" s="19"/>
      <c r="O76" s="19"/>
    </row>
    <row r="77" spans="1:15">
      <c r="A77" s="3" t="s">
        <v>136</v>
      </c>
      <c r="B77" s="9" t="s">
        <v>144</v>
      </c>
      <c r="C77" s="5" t="s">
        <v>122</v>
      </c>
      <c r="D77" s="5">
        <v>1</v>
      </c>
      <c r="E77" s="38" t="s">
        <v>18</v>
      </c>
      <c r="F77" s="14">
        <v>3800000</v>
      </c>
      <c r="G77" s="14">
        <v>3800000</v>
      </c>
      <c r="H77" s="19"/>
      <c r="I77" s="19"/>
      <c r="J77" s="19"/>
      <c r="K77" s="19"/>
      <c r="L77" s="19"/>
      <c r="M77" s="19"/>
      <c r="N77" s="19"/>
      <c r="O77" s="19"/>
    </row>
    <row r="78" spans="1:15" ht="18" customHeight="1">
      <c r="A78" s="3" t="s">
        <v>138</v>
      </c>
      <c r="B78" s="9" t="s">
        <v>146</v>
      </c>
      <c r="C78" s="5" t="s">
        <v>122</v>
      </c>
      <c r="D78" s="5">
        <v>4</v>
      </c>
      <c r="E78" s="38" t="s">
        <v>18</v>
      </c>
      <c r="F78" s="14">
        <v>95000</v>
      </c>
      <c r="G78" s="14">
        <v>380000</v>
      </c>
      <c r="H78" s="19"/>
      <c r="I78" s="19"/>
      <c r="J78" s="19"/>
      <c r="K78" s="19"/>
      <c r="L78" s="19"/>
      <c r="M78" s="19"/>
      <c r="N78" s="19"/>
      <c r="O78" s="19"/>
    </row>
    <row r="79" spans="1:15">
      <c r="A79" s="3" t="s">
        <v>141</v>
      </c>
      <c r="B79" s="30" t="s">
        <v>148</v>
      </c>
      <c r="C79" s="5" t="s">
        <v>122</v>
      </c>
      <c r="D79" s="5">
        <v>1</v>
      </c>
      <c r="E79" s="38" t="s">
        <v>18</v>
      </c>
      <c r="F79" s="14">
        <v>1480000</v>
      </c>
      <c r="G79" s="14">
        <v>1480000</v>
      </c>
      <c r="H79" s="19"/>
      <c r="I79" s="19"/>
      <c r="J79" s="19"/>
      <c r="K79" s="19"/>
      <c r="L79" s="19"/>
      <c r="M79" s="19"/>
      <c r="N79" s="19"/>
      <c r="O79" s="19"/>
    </row>
    <row r="80" spans="1:15">
      <c r="A80" s="3" t="s">
        <v>143</v>
      </c>
      <c r="B80" s="9" t="s">
        <v>150</v>
      </c>
      <c r="C80" s="5" t="s">
        <v>122</v>
      </c>
      <c r="D80" s="5">
        <v>1</v>
      </c>
      <c r="E80" s="38" t="s">
        <v>18</v>
      </c>
      <c r="F80" s="14">
        <v>560000</v>
      </c>
      <c r="G80" s="14">
        <v>560000</v>
      </c>
      <c r="H80" s="19"/>
      <c r="I80" s="19"/>
      <c r="J80" s="19"/>
      <c r="K80" s="19"/>
      <c r="L80" s="19"/>
      <c r="M80" s="19"/>
      <c r="N80" s="19"/>
      <c r="O80" s="19"/>
    </row>
    <row r="81" spans="1:15">
      <c r="A81" s="3" t="s">
        <v>145</v>
      </c>
      <c r="B81" s="9" t="s">
        <v>152</v>
      </c>
      <c r="C81" s="5" t="s">
        <v>122</v>
      </c>
      <c r="D81" s="5">
        <v>1</v>
      </c>
      <c r="E81" s="38" t="s">
        <v>18</v>
      </c>
      <c r="F81" s="14">
        <v>270000</v>
      </c>
      <c r="G81" s="14">
        <v>270000</v>
      </c>
      <c r="H81" s="19"/>
      <c r="I81" s="19"/>
      <c r="J81" s="19"/>
      <c r="K81" s="19"/>
      <c r="L81" s="19"/>
      <c r="M81" s="19"/>
      <c r="N81" s="19"/>
      <c r="O81" s="19"/>
    </row>
    <row r="82" spans="1:15">
      <c r="A82" s="3" t="s">
        <v>147</v>
      </c>
      <c r="B82" s="9" t="s">
        <v>154</v>
      </c>
      <c r="C82" s="5" t="s">
        <v>122</v>
      </c>
      <c r="D82" s="5">
        <v>1</v>
      </c>
      <c r="E82" s="38" t="s">
        <v>18</v>
      </c>
      <c r="F82" s="14">
        <v>87000</v>
      </c>
      <c r="G82" s="14">
        <v>87000</v>
      </c>
      <c r="H82" s="19"/>
      <c r="I82" s="19"/>
      <c r="J82" s="19"/>
      <c r="K82" s="19"/>
      <c r="L82" s="19"/>
      <c r="M82" s="19"/>
      <c r="N82" s="19"/>
      <c r="O82" s="19"/>
    </row>
    <row r="83" spans="1:15">
      <c r="A83" s="3" t="s">
        <v>149</v>
      </c>
      <c r="B83" s="9" t="s">
        <v>156</v>
      </c>
      <c r="C83" s="5" t="s">
        <v>140</v>
      </c>
      <c r="D83" s="5">
        <v>1</v>
      </c>
      <c r="E83" s="38" t="s">
        <v>18</v>
      </c>
      <c r="F83" s="14">
        <v>165000</v>
      </c>
      <c r="G83" s="14">
        <v>165000</v>
      </c>
      <c r="H83" s="19"/>
      <c r="I83" s="19"/>
      <c r="J83" s="19"/>
      <c r="K83" s="19"/>
      <c r="L83" s="19"/>
      <c r="M83" s="19"/>
      <c r="N83" s="19"/>
      <c r="O83" s="19"/>
    </row>
    <row r="84" spans="1:15">
      <c r="A84" s="3" t="s">
        <v>151</v>
      </c>
      <c r="B84" s="30" t="s">
        <v>158</v>
      </c>
      <c r="C84" s="5" t="s">
        <v>122</v>
      </c>
      <c r="D84" s="5">
        <v>2</v>
      </c>
      <c r="E84" s="38" t="s">
        <v>18</v>
      </c>
      <c r="F84" s="14">
        <v>30000</v>
      </c>
      <c r="G84" s="14">
        <v>60000</v>
      </c>
      <c r="H84" s="19"/>
      <c r="I84" s="19"/>
      <c r="J84" s="19"/>
      <c r="K84" s="19"/>
      <c r="L84" s="19"/>
      <c r="M84" s="19"/>
      <c r="N84" s="19"/>
      <c r="O84" s="19"/>
    </row>
    <row r="85" spans="1:15">
      <c r="A85" s="3" t="s">
        <v>153</v>
      </c>
      <c r="B85" s="30" t="s">
        <v>160</v>
      </c>
      <c r="C85" s="5" t="s">
        <v>122</v>
      </c>
      <c r="D85" s="5">
        <v>2</v>
      </c>
      <c r="E85" s="38" t="s">
        <v>18</v>
      </c>
      <c r="F85" s="14">
        <v>25000</v>
      </c>
      <c r="G85" s="14">
        <v>50000</v>
      </c>
      <c r="H85" s="19"/>
      <c r="I85" s="19"/>
      <c r="J85" s="19"/>
      <c r="K85" s="19"/>
      <c r="L85" s="19"/>
      <c r="M85" s="19"/>
      <c r="N85" s="19"/>
      <c r="O85" s="19"/>
    </row>
    <row r="86" spans="1:15">
      <c r="A86" s="3" t="s">
        <v>155</v>
      </c>
      <c r="B86" s="30" t="s">
        <v>162</v>
      </c>
      <c r="C86" s="5" t="s">
        <v>122</v>
      </c>
      <c r="D86" s="5">
        <v>2</v>
      </c>
      <c r="E86" s="38" t="s">
        <v>18</v>
      </c>
      <c r="F86" s="14">
        <v>180000</v>
      </c>
      <c r="G86" s="14">
        <v>360000</v>
      </c>
      <c r="H86" s="19"/>
      <c r="I86" s="19"/>
      <c r="J86" s="19"/>
      <c r="K86" s="19"/>
      <c r="L86" s="19"/>
      <c r="M86" s="19"/>
      <c r="N86" s="19"/>
      <c r="O86" s="19"/>
    </row>
    <row r="87" spans="1:15">
      <c r="A87" s="3" t="s">
        <v>157</v>
      </c>
      <c r="B87" s="30" t="s">
        <v>164</v>
      </c>
      <c r="C87" s="5" t="s">
        <v>122</v>
      </c>
      <c r="D87" s="5">
        <v>1</v>
      </c>
      <c r="E87" s="38" t="s">
        <v>18</v>
      </c>
      <c r="F87" s="14">
        <v>33000</v>
      </c>
      <c r="G87" s="14">
        <v>33000</v>
      </c>
      <c r="H87" s="19"/>
      <c r="I87" s="19"/>
      <c r="J87" s="19"/>
      <c r="K87" s="19"/>
      <c r="L87" s="19"/>
      <c r="M87" s="19"/>
      <c r="N87" s="19"/>
      <c r="O87" s="19"/>
    </row>
    <row r="88" spans="1:15">
      <c r="A88" s="3" t="s">
        <v>159</v>
      </c>
      <c r="B88" s="30" t="s">
        <v>166</v>
      </c>
      <c r="C88" s="5" t="s">
        <v>122</v>
      </c>
      <c r="D88" s="5">
        <v>20</v>
      </c>
      <c r="E88" s="38" t="s">
        <v>18</v>
      </c>
      <c r="F88" s="14">
        <v>10000</v>
      </c>
      <c r="G88" s="14">
        <v>200000</v>
      </c>
      <c r="H88" s="19"/>
      <c r="I88" s="19"/>
      <c r="J88" s="19"/>
      <c r="K88" s="19"/>
      <c r="L88" s="19"/>
      <c r="M88" s="19"/>
      <c r="N88" s="19"/>
      <c r="O88" s="19"/>
    </row>
    <row r="89" spans="1:15">
      <c r="A89" s="3" t="s">
        <v>161</v>
      </c>
      <c r="B89" s="30" t="s">
        <v>168</v>
      </c>
      <c r="C89" s="5" t="s">
        <v>122</v>
      </c>
      <c r="D89" s="5">
        <v>2</v>
      </c>
      <c r="E89" s="38" t="s">
        <v>18</v>
      </c>
      <c r="F89" s="14">
        <v>15000</v>
      </c>
      <c r="G89" s="14">
        <v>30000</v>
      </c>
      <c r="H89" s="19"/>
      <c r="I89" s="19"/>
      <c r="J89" s="19"/>
      <c r="K89" s="19"/>
      <c r="L89" s="19"/>
      <c r="M89" s="19"/>
      <c r="N89" s="19"/>
      <c r="O89" s="19"/>
    </row>
    <row r="90" spans="1:15">
      <c r="A90" s="3" t="s">
        <v>163</v>
      </c>
      <c r="B90" s="30" t="s">
        <v>170</v>
      </c>
      <c r="C90" s="5" t="s">
        <v>122</v>
      </c>
      <c r="D90" s="5">
        <v>8</v>
      </c>
      <c r="E90" s="38" t="s">
        <v>18</v>
      </c>
      <c r="F90" s="14">
        <v>2680</v>
      </c>
      <c r="G90" s="14">
        <v>21440</v>
      </c>
      <c r="H90" s="19"/>
      <c r="I90" s="19"/>
      <c r="J90" s="19"/>
      <c r="K90" s="19"/>
      <c r="L90" s="19"/>
      <c r="M90" s="19"/>
      <c r="N90" s="19"/>
      <c r="O90" s="19"/>
    </row>
    <row r="91" spans="1:15">
      <c r="A91" s="3" t="s">
        <v>165</v>
      </c>
      <c r="B91" s="30" t="s">
        <v>171</v>
      </c>
      <c r="C91" s="5" t="s">
        <v>122</v>
      </c>
      <c r="D91" s="5">
        <v>15</v>
      </c>
      <c r="E91" s="38" t="s">
        <v>18</v>
      </c>
      <c r="F91" s="14">
        <v>3400</v>
      </c>
      <c r="G91" s="14">
        <v>51000</v>
      </c>
      <c r="H91" s="19"/>
      <c r="I91" s="19"/>
      <c r="J91" s="19"/>
      <c r="K91" s="19"/>
      <c r="L91" s="19"/>
      <c r="M91" s="19"/>
      <c r="N91" s="19"/>
      <c r="O91" s="19"/>
    </row>
    <row r="92" spans="1:15">
      <c r="A92" s="3" t="s">
        <v>167</v>
      </c>
      <c r="B92" s="30" t="s">
        <v>173</v>
      </c>
      <c r="C92" s="5" t="s">
        <v>122</v>
      </c>
      <c r="D92" s="5">
        <v>5</v>
      </c>
      <c r="E92" s="38" t="s">
        <v>18</v>
      </c>
      <c r="F92" s="14">
        <v>10000</v>
      </c>
      <c r="G92" s="14">
        <v>50000</v>
      </c>
      <c r="H92" s="19"/>
      <c r="I92" s="19"/>
      <c r="J92" s="19"/>
      <c r="K92" s="19"/>
      <c r="L92" s="19"/>
      <c r="M92" s="19"/>
      <c r="N92" s="19"/>
      <c r="O92" s="19"/>
    </row>
    <row r="93" spans="1:15" hidden="1" outlineLevel="1">
      <c r="A93" s="3" t="s">
        <v>169</v>
      </c>
      <c r="B93" s="9" t="s">
        <v>121</v>
      </c>
      <c r="C93" s="5" t="s">
        <v>122</v>
      </c>
      <c r="D93" s="5">
        <v>125.989</v>
      </c>
      <c r="E93" s="40" t="s">
        <v>22</v>
      </c>
      <c r="F93" s="14">
        <v>47600</v>
      </c>
      <c r="G93" s="14">
        <f>D93*F93</f>
        <v>5997076.4000000004</v>
      </c>
      <c r="H93" s="19"/>
      <c r="I93" s="19"/>
      <c r="J93" s="19"/>
      <c r="K93" s="19"/>
      <c r="L93" s="19"/>
      <c r="M93" s="19"/>
      <c r="N93" s="19"/>
      <c r="O93" s="19"/>
    </row>
    <row r="94" spans="1:15" hidden="1" outlineLevel="1">
      <c r="A94" s="3" t="s">
        <v>172</v>
      </c>
      <c r="B94" s="30" t="s">
        <v>124</v>
      </c>
      <c r="C94" s="5" t="s">
        <v>122</v>
      </c>
      <c r="D94" s="5">
        <v>6</v>
      </c>
      <c r="E94" s="40" t="s">
        <v>22</v>
      </c>
      <c r="F94" s="14">
        <v>50000</v>
      </c>
      <c r="G94" s="14">
        <f>D94*F94</f>
        <v>300000</v>
      </c>
      <c r="H94" s="19"/>
      <c r="I94" s="19"/>
      <c r="J94" s="19"/>
      <c r="K94" s="19"/>
      <c r="L94" s="19"/>
      <c r="M94" s="19"/>
      <c r="N94" s="19"/>
      <c r="O94" s="19"/>
    </row>
    <row r="95" spans="1:15" hidden="1" outlineLevel="1">
      <c r="A95" s="3" t="s">
        <v>175</v>
      </c>
      <c r="B95" s="9" t="s">
        <v>126</v>
      </c>
      <c r="C95" s="5" t="s">
        <v>122</v>
      </c>
      <c r="D95" s="5">
        <v>71.647999999999996</v>
      </c>
      <c r="E95" s="40" t="s">
        <v>22</v>
      </c>
      <c r="F95" s="14">
        <v>45000</v>
      </c>
      <c r="G95" s="14">
        <f>D95*F95</f>
        <v>3224160</v>
      </c>
      <c r="H95" s="19"/>
      <c r="I95" s="19"/>
      <c r="J95" s="19"/>
      <c r="K95" s="19"/>
      <c r="L95" s="19"/>
      <c r="M95" s="19"/>
      <c r="N95" s="19"/>
      <c r="O95" s="19"/>
    </row>
    <row r="96" spans="1:15" hidden="1" outlineLevel="1">
      <c r="A96" s="3" t="s">
        <v>177</v>
      </c>
      <c r="B96" s="30" t="s">
        <v>174</v>
      </c>
      <c r="C96" s="5" t="s">
        <v>122</v>
      </c>
      <c r="D96" s="5">
        <v>1710</v>
      </c>
      <c r="E96" s="38" t="s">
        <v>30</v>
      </c>
      <c r="F96" s="14">
        <v>66</v>
      </c>
      <c r="G96" s="14">
        <v>112860</v>
      </c>
      <c r="H96" s="19"/>
      <c r="I96" s="19"/>
      <c r="J96" s="19"/>
      <c r="K96" s="19"/>
      <c r="L96" s="19"/>
      <c r="M96" s="19"/>
      <c r="N96" s="19"/>
      <c r="O96" s="19"/>
    </row>
    <row r="97" spans="1:15" hidden="1" outlineLevel="1">
      <c r="A97" s="3" t="s">
        <v>179</v>
      </c>
      <c r="B97" s="30" t="s">
        <v>176</v>
      </c>
      <c r="C97" s="5" t="s">
        <v>122</v>
      </c>
      <c r="D97" s="5">
        <v>4030</v>
      </c>
      <c r="E97" s="38" t="s">
        <v>30</v>
      </c>
      <c r="F97" s="14">
        <v>60</v>
      </c>
      <c r="G97" s="14">
        <v>241800</v>
      </c>
      <c r="H97" s="19"/>
      <c r="I97" s="19"/>
      <c r="J97" s="19"/>
      <c r="K97" s="19"/>
      <c r="L97" s="19"/>
      <c r="M97" s="19"/>
      <c r="N97" s="19"/>
      <c r="O97" s="19"/>
    </row>
    <row r="98" spans="1:15" hidden="1" outlineLevel="1">
      <c r="A98" s="3" t="s">
        <v>181</v>
      </c>
      <c r="B98" s="30" t="s">
        <v>178</v>
      </c>
      <c r="C98" s="5" t="s">
        <v>122</v>
      </c>
      <c r="D98" s="5">
        <v>1250</v>
      </c>
      <c r="E98" s="38" t="s">
        <v>30</v>
      </c>
      <c r="F98" s="14">
        <v>55</v>
      </c>
      <c r="G98" s="14">
        <v>68750</v>
      </c>
      <c r="H98" s="19"/>
      <c r="I98" s="19"/>
      <c r="J98" s="19"/>
      <c r="K98" s="19"/>
      <c r="L98" s="19"/>
      <c r="M98" s="19"/>
      <c r="N98" s="19"/>
      <c r="O98" s="19"/>
    </row>
    <row r="99" spans="1:15" hidden="1" outlineLevel="1">
      <c r="A99" s="3" t="s">
        <v>183</v>
      </c>
      <c r="B99" s="30" t="s">
        <v>180</v>
      </c>
      <c r="C99" s="5" t="s">
        <v>122</v>
      </c>
      <c r="D99" s="5">
        <v>210</v>
      </c>
      <c r="E99" s="38" t="s">
        <v>30</v>
      </c>
      <c r="F99" s="14">
        <v>400</v>
      </c>
      <c r="G99" s="14">
        <v>84</v>
      </c>
      <c r="H99" s="19"/>
      <c r="I99" s="19"/>
      <c r="J99" s="19"/>
      <c r="K99" s="19"/>
      <c r="L99" s="19"/>
      <c r="M99" s="19"/>
      <c r="N99" s="19"/>
      <c r="O99" s="19"/>
    </row>
    <row r="100" spans="1:15" hidden="1" outlineLevel="1">
      <c r="A100" s="3" t="s">
        <v>185</v>
      </c>
      <c r="B100" s="30" t="s">
        <v>182</v>
      </c>
      <c r="C100" s="5" t="s">
        <v>122</v>
      </c>
      <c r="D100" s="5">
        <v>350</v>
      </c>
      <c r="E100" s="38" t="s">
        <v>30</v>
      </c>
      <c r="F100" s="14">
        <v>85</v>
      </c>
      <c r="G100" s="14">
        <v>29750</v>
      </c>
      <c r="H100" s="19"/>
      <c r="I100" s="19"/>
      <c r="J100" s="19"/>
      <c r="K100" s="19"/>
      <c r="L100" s="19"/>
      <c r="M100" s="19"/>
      <c r="N100" s="19"/>
      <c r="O100" s="19"/>
    </row>
    <row r="101" spans="1:15" hidden="1" outlineLevel="1">
      <c r="A101" s="3" t="s">
        <v>187</v>
      </c>
      <c r="B101" s="30" t="s">
        <v>184</v>
      </c>
      <c r="C101" s="5" t="s">
        <v>122</v>
      </c>
      <c r="D101" s="5">
        <v>800</v>
      </c>
      <c r="E101" s="38" t="s">
        <v>30</v>
      </c>
      <c r="F101" s="14">
        <v>130</v>
      </c>
      <c r="G101" s="14">
        <v>10400</v>
      </c>
      <c r="H101" s="19"/>
      <c r="I101" s="19"/>
      <c r="J101" s="19"/>
      <c r="K101" s="19"/>
      <c r="L101" s="19"/>
      <c r="M101" s="19"/>
      <c r="N101" s="19"/>
      <c r="O101" s="19"/>
    </row>
    <row r="102" spans="1:15" hidden="1" outlineLevel="1">
      <c r="A102" s="3" t="s">
        <v>189</v>
      </c>
      <c r="B102" s="30" t="s">
        <v>186</v>
      </c>
      <c r="C102" s="5" t="s">
        <v>122</v>
      </c>
      <c r="D102" s="5">
        <v>60</v>
      </c>
      <c r="E102" s="38" t="s">
        <v>30</v>
      </c>
      <c r="F102" s="14">
        <v>152</v>
      </c>
      <c r="G102" s="14">
        <v>9120</v>
      </c>
      <c r="H102" s="19"/>
      <c r="I102" s="19"/>
      <c r="J102" s="19"/>
      <c r="K102" s="19"/>
      <c r="L102" s="19"/>
      <c r="M102" s="19"/>
      <c r="N102" s="19"/>
      <c r="O102" s="19"/>
    </row>
    <row r="103" spans="1:15" hidden="1" outlineLevel="1">
      <c r="A103" s="3" t="s">
        <v>191</v>
      </c>
      <c r="B103" s="30" t="s">
        <v>188</v>
      </c>
      <c r="C103" s="5" t="s">
        <v>122</v>
      </c>
      <c r="D103" s="5">
        <v>1330</v>
      </c>
      <c r="E103" s="38" t="s">
        <v>30</v>
      </c>
      <c r="F103" s="14">
        <v>148</v>
      </c>
      <c r="G103" s="14">
        <v>196840</v>
      </c>
      <c r="H103" s="19"/>
      <c r="I103" s="19"/>
      <c r="J103" s="19"/>
      <c r="K103" s="19"/>
      <c r="L103" s="19"/>
      <c r="M103" s="19"/>
      <c r="N103" s="19"/>
      <c r="O103" s="19"/>
    </row>
    <row r="104" spans="1:15" hidden="1" outlineLevel="1">
      <c r="A104" s="3" t="s">
        <v>193</v>
      </c>
      <c r="B104" s="30" t="s">
        <v>190</v>
      </c>
      <c r="C104" s="5" t="s">
        <v>122</v>
      </c>
      <c r="D104" s="5">
        <v>214</v>
      </c>
      <c r="E104" s="38" t="s">
        <v>30</v>
      </c>
      <c r="F104" s="14">
        <v>92</v>
      </c>
      <c r="G104" s="14">
        <v>19688</v>
      </c>
      <c r="H104" s="19"/>
      <c r="I104" s="19"/>
      <c r="J104" s="19"/>
      <c r="K104" s="19"/>
      <c r="L104" s="19"/>
      <c r="M104" s="19"/>
      <c r="N104" s="19"/>
      <c r="O104" s="19"/>
    </row>
    <row r="105" spans="1:15" s="1" customFormat="1" collapsed="1">
      <c r="A105" s="3"/>
      <c r="B105" s="30" t="s">
        <v>217</v>
      </c>
      <c r="C105" s="5" t="s">
        <v>122</v>
      </c>
      <c r="D105" s="5"/>
      <c r="E105" s="38"/>
      <c r="F105" s="14"/>
      <c r="G105" s="14">
        <f>SUM(G93:G104)</f>
        <v>10210528.4</v>
      </c>
      <c r="H105" s="19"/>
      <c r="I105" s="19"/>
      <c r="J105" s="19"/>
      <c r="K105" s="19"/>
      <c r="L105" s="19"/>
      <c r="M105" s="19"/>
      <c r="N105" s="19"/>
      <c r="O105" s="19"/>
    </row>
    <row r="106" spans="1:15">
      <c r="A106" s="3" t="s">
        <v>195</v>
      </c>
      <c r="B106" s="30" t="s">
        <v>192</v>
      </c>
      <c r="C106" s="5" t="s">
        <v>12</v>
      </c>
      <c r="D106" s="5"/>
      <c r="E106" s="38"/>
      <c r="F106" s="14"/>
      <c r="G106" s="14">
        <v>13999875</v>
      </c>
      <c r="H106" s="19"/>
      <c r="I106" s="19"/>
      <c r="J106" s="19"/>
      <c r="K106" s="19"/>
      <c r="L106" s="19"/>
      <c r="M106" s="19"/>
      <c r="N106" s="19"/>
      <c r="O106" s="19"/>
    </row>
    <row r="107" spans="1:15">
      <c r="A107" s="3" t="s">
        <v>210</v>
      </c>
      <c r="B107" s="30" t="s">
        <v>194</v>
      </c>
      <c r="C107" s="5" t="s">
        <v>12</v>
      </c>
      <c r="D107" s="5"/>
      <c r="E107" s="38"/>
      <c r="F107" s="14"/>
      <c r="G107" s="14">
        <v>6661944</v>
      </c>
      <c r="H107" s="19"/>
      <c r="I107" s="19"/>
      <c r="J107" s="19"/>
      <c r="K107" s="19"/>
      <c r="L107" s="19"/>
      <c r="M107" s="19"/>
      <c r="N107" s="19"/>
      <c r="O107" s="19"/>
    </row>
    <row r="108" spans="1:15">
      <c r="A108" s="3" t="s">
        <v>211</v>
      </c>
      <c r="B108" s="30" t="s">
        <v>196</v>
      </c>
      <c r="C108" s="5" t="s">
        <v>12</v>
      </c>
      <c r="D108" s="5"/>
      <c r="E108" s="38"/>
      <c r="F108" s="14"/>
      <c r="G108" s="14">
        <v>11000000</v>
      </c>
      <c r="H108" s="19"/>
      <c r="I108" s="19"/>
      <c r="J108" s="19"/>
      <c r="K108" s="19"/>
      <c r="L108" s="19"/>
      <c r="M108" s="19"/>
      <c r="N108" s="19"/>
      <c r="O108" s="19"/>
    </row>
    <row r="109" spans="1:15">
      <c r="A109" s="3" t="s">
        <v>212</v>
      </c>
      <c r="B109" s="30" t="s">
        <v>197</v>
      </c>
      <c r="C109" s="5" t="s">
        <v>12</v>
      </c>
      <c r="D109" s="5"/>
      <c r="E109" s="38"/>
      <c r="F109" s="14"/>
      <c r="G109" s="14">
        <v>3617242</v>
      </c>
      <c r="H109" s="19"/>
      <c r="I109" s="19"/>
      <c r="J109" s="19"/>
      <c r="K109" s="19"/>
      <c r="L109" s="19"/>
      <c r="M109" s="19"/>
      <c r="N109" s="19"/>
      <c r="O109" s="19"/>
    </row>
    <row r="110" spans="1:15">
      <c r="A110" s="3" t="s">
        <v>213</v>
      </c>
      <c r="B110" s="30" t="s">
        <v>198</v>
      </c>
      <c r="C110" s="5" t="s">
        <v>12</v>
      </c>
      <c r="D110" s="5"/>
      <c r="E110" s="38"/>
      <c r="F110" s="14"/>
      <c r="G110" s="14">
        <v>3617243</v>
      </c>
      <c r="H110" s="19"/>
      <c r="I110" s="19"/>
      <c r="J110" s="19"/>
      <c r="K110" s="19"/>
      <c r="L110" s="19"/>
      <c r="M110" s="19"/>
      <c r="N110" s="19"/>
      <c r="O110" s="19"/>
    </row>
    <row r="111" spans="1:15">
      <c r="A111" s="3" t="s">
        <v>214</v>
      </c>
      <c r="B111" s="30" t="s">
        <v>199</v>
      </c>
      <c r="C111" s="5" t="s">
        <v>12</v>
      </c>
      <c r="D111" s="5"/>
      <c r="E111" s="38"/>
      <c r="F111" s="14"/>
      <c r="G111" s="14">
        <v>34500000</v>
      </c>
      <c r="H111" s="19"/>
      <c r="I111" s="19"/>
      <c r="J111" s="19"/>
      <c r="K111" s="19"/>
      <c r="L111" s="19"/>
      <c r="M111" s="19"/>
      <c r="N111" s="19"/>
      <c r="O111" s="19"/>
    </row>
    <row r="112" spans="1:15">
      <c r="A112" s="3" t="s">
        <v>202</v>
      </c>
      <c r="B112" s="30" t="s">
        <v>200</v>
      </c>
      <c r="C112" s="5" t="s">
        <v>12</v>
      </c>
      <c r="D112" s="5"/>
      <c r="E112" s="38"/>
      <c r="F112" s="14"/>
      <c r="G112" s="14">
        <v>34500000</v>
      </c>
      <c r="H112" s="19"/>
      <c r="I112" s="19"/>
      <c r="J112" s="19"/>
      <c r="K112" s="19"/>
      <c r="L112" s="19"/>
      <c r="M112" s="19"/>
      <c r="N112" s="19"/>
      <c r="O112" s="19"/>
    </row>
    <row r="113" spans="1:16">
      <c r="A113" s="3" t="s">
        <v>205</v>
      </c>
      <c r="B113" s="30" t="s">
        <v>201</v>
      </c>
      <c r="C113" s="5" t="s">
        <v>12</v>
      </c>
      <c r="D113" s="5"/>
      <c r="E113" s="38"/>
      <c r="F113" s="14"/>
      <c r="G113" s="14">
        <v>15000000</v>
      </c>
      <c r="H113" s="19"/>
      <c r="I113" s="19"/>
      <c r="J113" s="19"/>
      <c r="K113" s="19"/>
      <c r="L113" s="19"/>
      <c r="M113" s="19"/>
      <c r="N113" s="19"/>
      <c r="O113" s="19"/>
    </row>
    <row r="114" spans="1:16" ht="30">
      <c r="A114" s="3" t="s">
        <v>206</v>
      </c>
      <c r="B114" s="30" t="s">
        <v>232</v>
      </c>
      <c r="C114" s="5" t="s">
        <v>12</v>
      </c>
      <c r="D114" s="5"/>
      <c r="E114" s="38"/>
      <c r="F114" s="14"/>
      <c r="G114" s="14">
        <v>18120000</v>
      </c>
      <c r="H114" s="19"/>
      <c r="I114" s="19"/>
      <c r="J114" s="19"/>
      <c r="K114" s="19"/>
      <c r="L114" s="19"/>
      <c r="M114" s="19"/>
      <c r="N114" s="19"/>
      <c r="O114" s="19"/>
    </row>
    <row r="115" spans="1:16">
      <c r="A115" s="3" t="s">
        <v>215</v>
      </c>
      <c r="B115" s="30" t="s">
        <v>218</v>
      </c>
      <c r="C115" s="5" t="s">
        <v>129</v>
      </c>
      <c r="D115" s="5"/>
      <c r="E115" s="38"/>
      <c r="F115" s="14"/>
      <c r="G115" s="14">
        <v>317800</v>
      </c>
      <c r="H115" s="19"/>
      <c r="I115" s="19"/>
      <c r="J115" s="19"/>
      <c r="K115" s="19"/>
      <c r="L115" s="19"/>
      <c r="M115" s="19"/>
      <c r="N115" s="19"/>
      <c r="O115" s="19"/>
    </row>
    <row r="116" spans="1:16">
      <c r="A116" s="3" t="s">
        <v>216</v>
      </c>
      <c r="B116" s="30" t="s">
        <v>207</v>
      </c>
      <c r="C116" s="5" t="s">
        <v>129</v>
      </c>
      <c r="D116" s="5"/>
      <c r="E116" s="38"/>
      <c r="F116" s="14"/>
      <c r="G116" s="14">
        <v>2500000</v>
      </c>
      <c r="H116" s="19"/>
      <c r="I116" s="19"/>
      <c r="J116" s="19"/>
      <c r="K116" s="19"/>
      <c r="L116" s="19"/>
      <c r="M116" s="19"/>
      <c r="N116" s="19"/>
      <c r="O116" s="19"/>
    </row>
    <row r="117" spans="1:16">
      <c r="A117" s="3" t="s">
        <v>219</v>
      </c>
      <c r="B117" s="30" t="s">
        <v>220</v>
      </c>
      <c r="C117" s="5" t="s">
        <v>223</v>
      </c>
      <c r="D117" s="5"/>
      <c r="E117" s="38"/>
      <c r="F117" s="14"/>
      <c r="G117" s="14">
        <v>563152</v>
      </c>
      <c r="H117" s="19"/>
      <c r="I117" s="19"/>
      <c r="J117" s="19"/>
      <c r="K117" s="19"/>
      <c r="L117" s="19"/>
      <c r="M117" s="19"/>
      <c r="N117" s="19"/>
      <c r="O117" s="19"/>
    </row>
    <row r="118" spans="1:16">
      <c r="A118" s="3" t="s">
        <v>221</v>
      </c>
      <c r="B118" s="30" t="s">
        <v>222</v>
      </c>
      <c r="C118" s="5" t="s">
        <v>73</v>
      </c>
      <c r="D118" s="5"/>
      <c r="E118" s="38"/>
      <c r="F118" s="14"/>
      <c r="G118" s="14">
        <v>500000</v>
      </c>
      <c r="H118" s="19"/>
      <c r="I118" s="19"/>
      <c r="J118" s="19"/>
      <c r="K118" s="19"/>
      <c r="L118" s="19"/>
      <c r="M118" s="19"/>
      <c r="N118" s="19"/>
      <c r="O118" s="19"/>
    </row>
    <row r="119" spans="1:16">
      <c r="A119" s="3" t="s">
        <v>224</v>
      </c>
      <c r="B119" s="30" t="s">
        <v>225</v>
      </c>
      <c r="C119" s="5"/>
      <c r="D119" s="5"/>
      <c r="E119" s="38"/>
      <c r="F119" s="14"/>
      <c r="G119" s="14">
        <v>928000</v>
      </c>
      <c r="H119" s="19"/>
      <c r="I119" s="19"/>
      <c r="J119" s="19"/>
      <c r="K119" s="19"/>
      <c r="L119" s="19"/>
      <c r="M119" s="19"/>
      <c r="N119" s="19"/>
      <c r="O119" s="19"/>
    </row>
    <row r="120" spans="1:16">
      <c r="A120" s="3" t="s">
        <v>226</v>
      </c>
      <c r="B120" s="30" t="s">
        <v>227</v>
      </c>
      <c r="C120" s="5" t="s">
        <v>230</v>
      </c>
      <c r="D120" s="5"/>
      <c r="E120" s="38"/>
      <c r="F120" s="14"/>
      <c r="G120" s="14">
        <v>410000</v>
      </c>
      <c r="H120" s="19"/>
      <c r="I120" s="19"/>
      <c r="J120" s="19"/>
      <c r="K120" s="19"/>
      <c r="L120" s="19"/>
      <c r="M120" s="19"/>
      <c r="N120" s="19"/>
      <c r="O120" s="19"/>
    </row>
    <row r="121" spans="1:16">
      <c r="A121" s="3" t="s">
        <v>228</v>
      </c>
      <c r="B121" s="30" t="s">
        <v>229</v>
      </c>
      <c r="C121" s="5"/>
      <c r="D121" s="5"/>
      <c r="E121" s="38"/>
      <c r="F121" s="14"/>
      <c r="G121" s="14">
        <v>1800000</v>
      </c>
      <c r="H121" s="19"/>
      <c r="I121" s="19"/>
      <c r="J121" s="19"/>
      <c r="K121" s="19"/>
      <c r="L121" s="19"/>
      <c r="M121" s="19"/>
      <c r="N121" s="19"/>
      <c r="O121" s="19"/>
    </row>
    <row r="122" spans="1:16">
      <c r="A122" s="3"/>
      <c r="B122" s="30"/>
      <c r="C122" s="5"/>
      <c r="D122" s="5"/>
      <c r="E122" s="38"/>
      <c r="F122" s="14"/>
      <c r="G122" s="14"/>
      <c r="H122" s="19"/>
      <c r="I122" s="19"/>
      <c r="J122" s="19"/>
      <c r="K122" s="19"/>
      <c r="L122" s="19"/>
      <c r="M122" s="19"/>
      <c r="N122" s="19"/>
      <c r="O122" s="19"/>
    </row>
    <row r="123" spans="1:16">
      <c r="A123" s="3"/>
      <c r="B123" s="17"/>
      <c r="C123" s="5"/>
      <c r="D123" s="5"/>
      <c r="E123" s="13"/>
      <c r="F123" s="14"/>
      <c r="G123" s="14"/>
      <c r="H123" s="19"/>
      <c r="I123" s="19"/>
      <c r="J123" s="19"/>
      <c r="K123" s="19"/>
      <c r="L123" s="19"/>
      <c r="M123" s="19"/>
      <c r="N123" s="19"/>
      <c r="O123" s="19"/>
    </row>
    <row r="124" spans="1:16">
      <c r="A124" s="3"/>
      <c r="B124" s="17"/>
      <c r="C124" s="5"/>
      <c r="D124" s="5"/>
      <c r="E124" s="13"/>
      <c r="F124" s="14"/>
      <c r="G124" s="14"/>
      <c r="H124" s="19"/>
      <c r="I124" s="19"/>
      <c r="J124" s="19"/>
      <c r="K124" s="19"/>
      <c r="L124" s="19"/>
      <c r="M124" s="19"/>
      <c r="N124" s="19"/>
      <c r="O124" s="19"/>
    </row>
    <row r="125" spans="1:16">
      <c r="A125" s="3"/>
      <c r="B125" s="17"/>
      <c r="C125" s="5"/>
      <c r="D125" s="5"/>
      <c r="E125" s="13"/>
      <c r="F125" s="14"/>
      <c r="G125" s="14"/>
      <c r="H125" s="19"/>
      <c r="I125" s="19"/>
      <c r="J125" s="19"/>
      <c r="K125" s="19"/>
      <c r="L125" s="19"/>
      <c r="M125" s="19"/>
      <c r="N125" s="19"/>
      <c r="O125" s="19"/>
    </row>
    <row r="126" spans="1:16" ht="15" customHeight="1">
      <c r="A126" s="50" t="s">
        <v>203</v>
      </c>
      <c r="B126" s="51"/>
      <c r="C126" s="51"/>
      <c r="D126" s="51"/>
      <c r="E126" s="51"/>
      <c r="F126" s="51"/>
      <c r="G126" s="14">
        <f>SUM(G11:G116)-G22-G32-G38-G44-G63-G105</f>
        <v>428962535.57999998</v>
      </c>
      <c r="H126" s="44"/>
      <c r="I126" s="19"/>
      <c r="J126" s="19"/>
      <c r="K126" s="19"/>
      <c r="L126" s="19"/>
      <c r="M126" s="19"/>
      <c r="N126" s="19"/>
      <c r="O126" s="19"/>
      <c r="P126" s="19"/>
    </row>
    <row r="127" spans="1:16">
      <c r="A127" s="16"/>
      <c r="B127" s="19" t="s">
        <v>234</v>
      </c>
      <c r="C127" s="23"/>
      <c r="D127" s="19"/>
      <c r="E127" s="20"/>
      <c r="F127" s="7"/>
      <c r="G127" s="21"/>
      <c r="H127" s="21"/>
      <c r="I127" s="19"/>
      <c r="J127" s="19"/>
      <c r="K127" s="19"/>
      <c r="L127" s="19"/>
      <c r="M127" s="19"/>
      <c r="N127" s="19"/>
      <c r="O127" s="19"/>
      <c r="P127" s="19"/>
    </row>
    <row r="128" spans="1:16">
      <c r="A128" s="16"/>
      <c r="B128" s="19" t="s">
        <v>235</v>
      </c>
      <c r="C128" s="23"/>
      <c r="D128" s="19"/>
      <c r="E128" s="20"/>
      <c r="F128" s="7"/>
      <c r="G128" s="21"/>
      <c r="H128" s="21"/>
      <c r="I128" s="19"/>
      <c r="J128" s="19"/>
      <c r="K128" s="19"/>
      <c r="L128" s="19"/>
      <c r="M128" s="19"/>
      <c r="N128" s="19"/>
      <c r="O128" s="19"/>
      <c r="P128" s="19"/>
    </row>
    <row r="129" spans="1:16">
      <c r="A129" s="16"/>
      <c r="B129" s="19" t="s">
        <v>236</v>
      </c>
      <c r="C129" s="23"/>
      <c r="D129" s="19"/>
      <c r="E129" s="20"/>
      <c r="F129" s="7"/>
      <c r="G129" s="21"/>
      <c r="H129" s="21"/>
      <c r="I129" s="19"/>
      <c r="J129" s="19"/>
      <c r="K129" s="19"/>
      <c r="L129" s="19"/>
      <c r="M129" s="19"/>
      <c r="N129" s="19"/>
      <c r="O129" s="19"/>
      <c r="P129" s="19"/>
    </row>
    <row r="130" spans="1:16">
      <c r="A130" s="16"/>
      <c r="B130" s="49" t="s">
        <v>244</v>
      </c>
      <c r="C130" s="12"/>
      <c r="D130" s="20"/>
      <c r="E130" s="20"/>
      <c r="F130" s="7"/>
      <c r="G130" s="21"/>
      <c r="H130" s="21"/>
      <c r="I130" s="19"/>
      <c r="J130" s="19"/>
      <c r="K130" s="19"/>
      <c r="L130" s="19"/>
      <c r="M130" s="19"/>
      <c r="N130" s="19"/>
      <c r="O130" s="19"/>
      <c r="P130" s="19"/>
    </row>
  </sheetData>
  <mergeCells count="13">
    <mergeCell ref="G7:G8"/>
    <mergeCell ref="H7:O7"/>
    <mergeCell ref="H8:I8"/>
    <mergeCell ref="J8:K8"/>
    <mergeCell ref="L8:M8"/>
    <mergeCell ref="N8:O8"/>
    <mergeCell ref="A126:F126"/>
    <mergeCell ref="A7:A8"/>
    <mergeCell ref="B7:B8"/>
    <mergeCell ref="C7:C8"/>
    <mergeCell ref="D7:D8"/>
    <mergeCell ref="E7:E8"/>
    <mergeCell ref="F7:F8"/>
  </mergeCells>
  <printOptions horizontalCentered="1" verticalCentered="1"/>
  <pageMargins left="0.15748031496062992" right="0.19685039370078741" top="0.74803149606299213" bottom="0.74803149606299213" header="0.31496062992125984" footer="0.31496062992125984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"/>
  <sheetViews>
    <sheetView workbookViewId="0">
      <selection sqref="A1:G1"/>
    </sheetView>
  </sheetViews>
  <sheetFormatPr defaultRowHeight="15"/>
  <cols>
    <col min="7" max="7" width="43.7109375" customWidth="1"/>
  </cols>
  <sheetData>
    <row r="1" spans="1:7" ht="60">
      <c r="A1" s="25" t="s">
        <v>68</v>
      </c>
      <c r="B1" s="26" t="s">
        <v>69</v>
      </c>
      <c r="C1" s="5" t="s">
        <v>35</v>
      </c>
      <c r="D1" s="5">
        <v>22</v>
      </c>
      <c r="E1" s="13" t="s">
        <v>42</v>
      </c>
      <c r="F1" s="14">
        <v>285</v>
      </c>
      <c r="G1" s="14">
        <v>6270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АУП</dc:creator>
  <cp:lastModifiedBy>Stukalov</cp:lastModifiedBy>
  <cp:lastPrinted>2017-03-01T04:16:08Z</cp:lastPrinted>
  <dcterms:created xsi:type="dcterms:W3CDTF">2016-10-17T09:59:55Z</dcterms:created>
  <dcterms:modified xsi:type="dcterms:W3CDTF">2017-03-01T04:17:09Z</dcterms:modified>
</cp:coreProperties>
</file>